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66925"/>
  <mc:AlternateContent xmlns:mc="http://schemas.openxmlformats.org/markup-compatibility/2006">
    <mc:Choice Requires="x15">
      <x15ac:absPath xmlns:x15ac="http://schemas.microsoft.com/office/spreadsheetml/2010/11/ac" url="\\shahqfs1\ADMShared\OEO\TITLE VI 2022\OJT SUPPORTIVE SERVICES\OJT_SS\NSTI\FFY 2023\"/>
    </mc:Choice>
  </mc:AlternateContent>
  <xr:revisionPtr revIDLastSave="0" documentId="8_{56AD8773-1EE9-486E-85F2-2F4538A985ED}" xr6:coauthVersionLast="47" xr6:coauthVersionMax="47" xr10:uidLastSave="{00000000-0000-0000-0000-000000000000}"/>
  <workbookProtection workbookAlgorithmName="SHA-512" workbookHashValue="O6BX/AOy+kWbkIlbktYMjNZUR8Q1Tr25HB57nqelzSzgxc9w9mNUYCz4ajNFV/Nt3Ooe+oQYdfrRE0fz9NwMCw==" workbookSaltValue="NJamxtfxmd2KEv6yCr1+lQ==" workbookSpinCount="100000" lockStructure="1"/>
  <bookViews>
    <workbookView xWindow="-108" yWindow="-108" windowWidth="23256" windowHeight="12576" activeTab="4" xr2:uid="{338CEE86-083E-43EF-8412-D1E7B477EBE9}"/>
  </bookViews>
  <sheets>
    <sheet name="Table A-Staffing" sheetId="2" r:id="rId1"/>
    <sheet name="Table B-IAC" sheetId="3" r:id="rId2"/>
    <sheet name="Table C-Partners" sheetId="4" r:id="rId3"/>
    <sheet name="Table D-Plan" sheetId="6" r:id="rId4"/>
    <sheet name="Table E-Budget" sheetId="1" r:id="rId5"/>
  </sheets>
  <definedNames>
    <definedName name="_xlnm._FilterDatabase" localSheetId="0" hidden="1">'Table A-Staffing'!$AB$1:$AC$53</definedName>
    <definedName name="_xlnm.Print_Area" localSheetId="4">'Table E-Budget'!$A$1:$L$144</definedName>
    <definedName name="_xlnm.Print_Titles" localSheetId="0">'Table A-Staffing'!$1:$9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 i="2" l="1"/>
  <c r="A1" i="6"/>
  <c r="A1" i="4"/>
  <c r="A25" i="1" l="1"/>
  <c r="B25" i="1"/>
  <c r="K25" i="1" s="1"/>
  <c r="A26" i="1"/>
  <c r="B26" i="1"/>
  <c r="A27" i="1"/>
  <c r="B27" i="1"/>
  <c r="C27" i="1" s="1"/>
  <c r="A28" i="1"/>
  <c r="B28" i="1"/>
  <c r="C28" i="1" s="1"/>
  <c r="K28" i="1"/>
  <c r="A29" i="1"/>
  <c r="B29" i="1"/>
  <c r="D29" i="1" s="1"/>
  <c r="A30" i="1"/>
  <c r="B30" i="1"/>
  <c r="D30" i="1" s="1"/>
  <c r="C30" i="1"/>
  <c r="A31" i="1"/>
  <c r="B31" i="1"/>
  <c r="C31" i="1" s="1"/>
  <c r="C29" i="1" l="1"/>
  <c r="D28" i="1"/>
  <c r="C25" i="1"/>
  <c r="K29" i="1"/>
  <c r="C26" i="1"/>
  <c r="K27" i="1"/>
  <c r="D31" i="1"/>
  <c r="K30" i="1"/>
  <c r="K26" i="1"/>
  <c r="K31" i="1"/>
  <c r="K35" i="1" l="1"/>
  <c r="B4" i="6"/>
  <c r="C4" i="4"/>
  <c r="B3" i="6"/>
  <c r="C3" i="4"/>
  <c r="J37" i="2" l="1"/>
  <c r="J34" i="2"/>
  <c r="J31" i="2"/>
  <c r="J28" i="2"/>
  <c r="J25" i="2"/>
  <c r="J22" i="2"/>
  <c r="J19" i="2"/>
  <c r="N22" i="2" l="1"/>
  <c r="B3" i="3" l="1"/>
  <c r="B4" i="3"/>
  <c r="G4" i="1" l="1"/>
  <c r="F4" i="1"/>
  <c r="J15" i="1" l="1"/>
  <c r="I15" i="1"/>
  <c r="H15" i="1"/>
  <c r="G15" i="1"/>
  <c r="E15" i="1"/>
  <c r="K8" i="1"/>
  <c r="B44" i="4"/>
  <c r="B40" i="4"/>
  <c r="B32" i="4"/>
  <c r="B36" i="4"/>
  <c r="B28" i="4"/>
  <c r="B24" i="4"/>
  <c r="B20" i="4"/>
  <c r="B16" i="4"/>
  <c r="B12" i="4"/>
  <c r="F42" i="4"/>
  <c r="E42" i="4"/>
  <c r="D42" i="4"/>
  <c r="C42" i="4"/>
  <c r="B42" i="4"/>
  <c r="F38" i="4"/>
  <c r="E38" i="4"/>
  <c r="D38" i="4"/>
  <c r="C38" i="4"/>
  <c r="B38" i="4"/>
  <c r="F34" i="4"/>
  <c r="E34" i="4"/>
  <c r="D34" i="4"/>
  <c r="C34" i="4"/>
  <c r="B34" i="4"/>
  <c r="F30" i="4"/>
  <c r="E30" i="4"/>
  <c r="D30" i="4"/>
  <c r="C30" i="4"/>
  <c r="B30" i="4"/>
  <c r="F26" i="4"/>
  <c r="E26" i="4"/>
  <c r="D26" i="4"/>
  <c r="C26" i="4"/>
  <c r="B26" i="4"/>
  <c r="F22" i="4"/>
  <c r="E22" i="4"/>
  <c r="D22" i="4"/>
  <c r="C22" i="4"/>
  <c r="B22" i="4"/>
  <c r="F18" i="4"/>
  <c r="E18" i="4"/>
  <c r="D18" i="4"/>
  <c r="C18" i="4"/>
  <c r="B18" i="4"/>
  <c r="F14" i="4"/>
  <c r="E14" i="4"/>
  <c r="D14" i="4"/>
  <c r="C14" i="4"/>
  <c r="B14" i="4"/>
  <c r="F10" i="4"/>
  <c r="E10" i="4"/>
  <c r="D10" i="4"/>
  <c r="C10" i="4"/>
  <c r="B10" i="4"/>
  <c r="K121" i="1" l="1"/>
  <c r="K122" i="1"/>
  <c r="K131" i="1"/>
  <c r="K130" i="1"/>
  <c r="K113" i="1"/>
  <c r="J134" i="1"/>
  <c r="I134" i="1"/>
  <c r="H134" i="1"/>
  <c r="G134" i="1"/>
  <c r="E134" i="1"/>
  <c r="J124" i="1"/>
  <c r="I124" i="1"/>
  <c r="H124" i="1"/>
  <c r="G124" i="1"/>
  <c r="E124" i="1"/>
  <c r="J116" i="1"/>
  <c r="I116" i="1"/>
  <c r="H116" i="1"/>
  <c r="G116" i="1"/>
  <c r="E116" i="1"/>
  <c r="E108" i="1"/>
  <c r="J108" i="1"/>
  <c r="I108" i="1"/>
  <c r="H108" i="1"/>
  <c r="G108" i="1"/>
  <c r="K133" i="1"/>
  <c r="K132" i="1"/>
  <c r="K129" i="1"/>
  <c r="K123" i="1"/>
  <c r="K115" i="1"/>
  <c r="K114" i="1"/>
  <c r="K107" i="1"/>
  <c r="K106" i="1"/>
  <c r="K105" i="1"/>
  <c r="K98" i="1"/>
  <c r="K97" i="1"/>
  <c r="K96" i="1"/>
  <c r="J99" i="1"/>
  <c r="I99" i="1"/>
  <c r="H99" i="1"/>
  <c r="G99" i="1"/>
  <c r="E99" i="1"/>
  <c r="J91" i="1"/>
  <c r="I91" i="1"/>
  <c r="H91" i="1"/>
  <c r="G91" i="1"/>
  <c r="E91" i="1"/>
  <c r="K90" i="1"/>
  <c r="K89" i="1"/>
  <c r="K88" i="1"/>
  <c r="E83" i="1"/>
  <c r="E75" i="1"/>
  <c r="J83" i="1"/>
  <c r="I83" i="1"/>
  <c r="H83" i="1"/>
  <c r="G83" i="1"/>
  <c r="J75" i="1"/>
  <c r="I75" i="1"/>
  <c r="H75" i="1"/>
  <c r="G75" i="1"/>
  <c r="J67" i="1"/>
  <c r="I67" i="1"/>
  <c r="H67" i="1"/>
  <c r="G67" i="1"/>
  <c r="E67" i="1"/>
  <c r="K82" i="1"/>
  <c r="K81" i="1"/>
  <c r="K80" i="1"/>
  <c r="K74" i="1"/>
  <c r="K73" i="1"/>
  <c r="K72" i="1"/>
  <c r="K75" i="1" s="1"/>
  <c r="K66" i="1"/>
  <c r="K65" i="1"/>
  <c r="K64" i="1"/>
  <c r="K58" i="1"/>
  <c r="K57" i="1"/>
  <c r="K56" i="1"/>
  <c r="K59" i="1" s="1"/>
  <c r="J59" i="1"/>
  <c r="I59" i="1"/>
  <c r="H59" i="1"/>
  <c r="G59" i="1"/>
  <c r="E59" i="1"/>
  <c r="J35" i="1"/>
  <c r="I35" i="1"/>
  <c r="H35" i="1"/>
  <c r="G35" i="1"/>
  <c r="E35" i="1"/>
  <c r="J51" i="1"/>
  <c r="I51" i="1"/>
  <c r="H51" i="1"/>
  <c r="G51" i="1"/>
  <c r="E51" i="1"/>
  <c r="B50" i="1"/>
  <c r="K50" i="1" s="1"/>
  <c r="B49" i="1"/>
  <c r="B48" i="1"/>
  <c r="B47" i="1"/>
  <c r="B46" i="1"/>
  <c r="K46" i="1" s="1"/>
  <c r="B45" i="1"/>
  <c r="B44" i="1"/>
  <c r="B43" i="1"/>
  <c r="K43" i="1" s="1"/>
  <c r="B42" i="1"/>
  <c r="K42" i="1" s="1"/>
  <c r="B41" i="1"/>
  <c r="K41" i="1" s="1"/>
  <c r="A50" i="1"/>
  <c r="A49" i="1"/>
  <c r="A48" i="1"/>
  <c r="A47" i="1"/>
  <c r="A46" i="1"/>
  <c r="A45" i="1"/>
  <c r="A44" i="1"/>
  <c r="A43" i="1"/>
  <c r="A42" i="1"/>
  <c r="A41" i="1"/>
  <c r="B34" i="1"/>
  <c r="B33" i="1"/>
  <c r="C33" i="1" s="1"/>
  <c r="B32" i="1"/>
  <c r="C32" i="1" s="1"/>
  <c r="A34" i="1"/>
  <c r="A33" i="1"/>
  <c r="A32" i="1"/>
  <c r="A1" i="3"/>
  <c r="N37" i="2"/>
  <c r="N34" i="2"/>
  <c r="N31" i="2"/>
  <c r="N28" i="2"/>
  <c r="N25" i="2"/>
  <c r="N19" i="2"/>
  <c r="J10" i="2"/>
  <c r="N10" i="2" s="1"/>
  <c r="D25" i="1" s="1"/>
  <c r="J13" i="2"/>
  <c r="N13" i="2" s="1"/>
  <c r="D26" i="1" s="1"/>
  <c r="N16" i="2"/>
  <c r="D27" i="1" s="1"/>
  <c r="K116" i="1" l="1"/>
  <c r="K91" i="1"/>
  <c r="K83" i="1"/>
  <c r="K51" i="1"/>
  <c r="K134" i="1"/>
  <c r="K108" i="1"/>
  <c r="K67" i="1"/>
  <c r="E13" i="1"/>
  <c r="D34" i="1"/>
  <c r="D50" i="1" s="1"/>
  <c r="C34" i="1"/>
  <c r="D46" i="1"/>
  <c r="D41" i="1"/>
  <c r="I14" i="1"/>
  <c r="G14" i="1"/>
  <c r="H14" i="1"/>
  <c r="J14" i="1"/>
  <c r="H13" i="1"/>
  <c r="H16" i="1" s="1"/>
  <c r="G13" i="1"/>
  <c r="G16" i="1" s="1"/>
  <c r="I13" i="1"/>
  <c r="E14" i="1"/>
  <c r="J13" i="1"/>
  <c r="K124" i="1"/>
  <c r="D42" i="1"/>
  <c r="D44" i="1"/>
  <c r="K99" i="1"/>
  <c r="K47" i="1"/>
  <c r="K49" i="1"/>
  <c r="K48" i="1"/>
  <c r="K45" i="1"/>
  <c r="K44" i="1"/>
  <c r="D43" i="1"/>
  <c r="D45" i="1"/>
  <c r="K32" i="1"/>
  <c r="K33" i="1"/>
  <c r="D33" i="1"/>
  <c r="D49" i="1" s="1"/>
  <c r="D47" i="1"/>
  <c r="K34" i="1"/>
  <c r="D32" i="1"/>
  <c r="D48" i="1" s="1"/>
  <c r="K15" i="1"/>
  <c r="J16" i="1" l="1"/>
  <c r="I16" i="1"/>
  <c r="K14" i="1"/>
  <c r="K13" i="1"/>
  <c r="C141" i="1" s="1"/>
  <c r="E16" i="1"/>
  <c r="A1" i="1"/>
  <c r="K16" i="1" l="1"/>
  <c r="C142" i="1"/>
  <c r="C144" i="1" l="1"/>
  <c r="A144" i="1"/>
  <c r="K14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Eatmon, Robert (FHWA)</author>
  </authors>
  <commentList>
    <comment ref="A7" authorId="0" shapeId="0" xr:uid="{DC5EBD39-5B1A-4B4A-8EDC-7E480A754EC1}">
      <text>
        <r>
          <rPr>
            <sz val="8"/>
            <color indexed="81"/>
            <rFont val="Tahoma"/>
            <family val="2"/>
          </rPr>
          <t>Select more than one if applicable.</t>
        </r>
      </text>
    </comment>
    <comment ref="G9" authorId="0" shapeId="0" xr:uid="{81FF4F58-2B0C-4D7C-8D22-50077A25D686}">
      <text>
        <r>
          <rPr>
            <sz val="8"/>
            <color indexed="81"/>
            <rFont val="Tahoma"/>
            <family val="2"/>
          </rPr>
          <t>Enter the regular salary amount for the employee. If the Staff member is an hourly employee, then leave the Salary and Salary Hours blank and enter hourly rate in the appropriate field.</t>
        </r>
      </text>
    </comment>
    <comment ref="I9" authorId="0" shapeId="0" xr:uid="{0F887B0C-B933-4F66-8C1B-FC073A334B95}">
      <text>
        <r>
          <rPr>
            <sz val="8"/>
            <color indexed="81"/>
            <rFont val="Tahoma"/>
            <family val="2"/>
          </rPr>
          <t>Is the salary paid on a weekly (40 hours), biweekly (80 hours), monthly (173.33 hours), or some other basis? Is the salary for part-time or full-time work?  
Enter the normal work hours for the applicable period of time.</t>
        </r>
      </text>
    </comment>
    <comment ref="J9" authorId="0" shapeId="0" xr:uid="{3DC9A15A-6BAB-4651-8C43-9C8AD2F68C93}">
      <text>
        <r>
          <rPr>
            <sz val="8"/>
            <color indexed="81"/>
            <rFont val="Tahoma"/>
            <family val="2"/>
          </rPr>
          <t>Salary divided by Salary Hours (G10/I10) to calculate an estimated Hourly Salary Rate.</t>
        </r>
      </text>
    </comment>
    <comment ref="K9" authorId="0" shapeId="0" xr:uid="{195FFE1E-2DE6-4364-AEAB-E2097DC884B5}">
      <text>
        <r>
          <rPr>
            <sz val="8"/>
            <color indexed="81"/>
            <rFont val="Tahoma"/>
            <family val="2"/>
          </rPr>
          <t>Enter the hourly rate for non-salaried employees. Leave this blank if salary information is provided.</t>
        </r>
      </text>
    </comment>
    <comment ref="L9" authorId="0" shapeId="0" xr:uid="{CF38B6B1-3436-44AE-8521-99D0F8C540C5}">
      <text>
        <r>
          <rPr>
            <sz val="8"/>
            <color indexed="81"/>
            <rFont val="Tahoma"/>
            <family val="2"/>
          </rPr>
          <t>How many hours will this employee work on the NSTI program? 
Enter that number here.</t>
        </r>
      </text>
    </comment>
    <comment ref="N9" authorId="0" shapeId="0" xr:uid="{5F64069E-5918-49EE-9DDF-3A242EE1E925}">
      <text>
        <r>
          <rPr>
            <sz val="9"/>
            <color indexed="81"/>
            <rFont val="Tahoma"/>
            <family val="2"/>
          </rPr>
          <t>Multiply either the Salary Rate (J10) OR Hourly Rate (K10) by the NSTI Work Hours (L10) to calculate an estimated salary/wage cost for the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Eatmon, Robert (FHWA)</author>
  </authors>
  <commentList>
    <comment ref="K3" authorId="0" shapeId="0" xr:uid="{6D80113D-0D1B-46C5-B25A-709518DFBAFC}">
      <text>
        <r>
          <rPr>
            <b/>
            <sz val="9"/>
            <color indexed="81"/>
            <rFont val="Tahoma"/>
            <family val="2"/>
          </rPr>
          <t>If your project will be using Advanced Construction, please place "X" here.</t>
        </r>
      </text>
    </comment>
    <comment ref="L3" authorId="0" shapeId="0" xr:uid="{39240AA6-3FC0-4B2E-9F31-C104C522A4E8}">
      <text>
        <r>
          <rPr>
            <sz val="8"/>
            <color indexed="81"/>
            <rFont val="Tahoma"/>
            <family val="2"/>
          </rPr>
          <t xml:space="preserve">This is the date the NSTI worksheet is submitted to the State DOT. If there is a modification to an existing submittal, provide the date the modification is submitted. </t>
        </r>
      </text>
    </comment>
    <comment ref="A16" authorId="0" shapeId="0" xr:uid="{C052CC90-91A1-4E86-80CB-5A19D31F2A10}">
      <text>
        <r>
          <rPr>
            <sz val="8"/>
            <color indexed="81"/>
            <rFont val="Tahoma"/>
            <family val="2"/>
          </rPr>
          <t>These totals have conditional formatting and must equal the Total Funding and Contributions above. If the cell is highlighted you must adjust costs in the detail or modify the amounts identified in the Total Funding and Contribution to remain in balance.</t>
        </r>
      </text>
    </comment>
    <comment ref="E16" authorId="0" shapeId="0" xr:uid="{B80625C0-7DA4-44EC-A408-8BB5AF3F649E}">
      <text>
        <r>
          <rPr>
            <sz val="8"/>
            <color indexed="81"/>
            <rFont val="Tahoma"/>
            <family val="2"/>
          </rPr>
          <t>The total costs that will be paid with NSTI funds from the detail sections below.
This number must match the NSTI Funds requested in Cell B8.</t>
        </r>
      </text>
    </comment>
    <comment ref="G16" authorId="0" shapeId="0" xr:uid="{4BCBAD81-D02E-45A7-8A04-8A5AA58728B4}">
      <text>
        <r>
          <rPr>
            <sz val="8"/>
            <color indexed="81"/>
            <rFont val="Tahoma"/>
            <family val="2"/>
          </rPr>
          <t>The total costs that will be paid with OJT/SS funds from the detail sections below.
This number must match the OJT/SS number in Cell E8.</t>
        </r>
      </text>
    </comment>
    <comment ref="H16" authorId="0" shapeId="0" xr:uid="{1E9A5C32-AAF4-4363-966D-3C1DE30D711E}">
      <text>
        <r>
          <rPr>
            <sz val="8"/>
            <color indexed="81"/>
            <rFont val="Tahoma"/>
            <family val="2"/>
          </rPr>
          <t>The total costs that will be paid with 504(e) funds from the detail sections below.
This number must match the 504(e) number requested in Cell G8.</t>
        </r>
      </text>
    </comment>
    <comment ref="I16" authorId="0" shapeId="0" xr:uid="{1A7F30F2-8601-409A-B4DD-5B0B7DBE9ADD}">
      <text>
        <r>
          <rPr>
            <sz val="8"/>
            <color indexed="81"/>
            <rFont val="Tahoma"/>
            <family val="2"/>
          </rPr>
          <t>The total costs that will be paid with State/Local funds from the detail sections below.
This number must match the State/Local Funds number in Cell I8.</t>
        </r>
      </text>
    </comment>
    <comment ref="J16" authorId="0" shapeId="0" xr:uid="{15B5F726-FE75-41EA-B361-2EFB327FD829}">
      <text>
        <r>
          <rPr>
            <sz val="8"/>
            <color indexed="81"/>
            <rFont val="Tahoma"/>
            <family val="2"/>
          </rPr>
          <t>The total value of In-kind contributions that will be used towards the project identified in the In-Kind detail sections below.
This number must match the In-kind number in Cell J8.</t>
        </r>
      </text>
    </comment>
    <comment ref="C40" authorId="0" shapeId="0" xr:uid="{B1872826-6A3C-410D-81EC-58BA365D74EC}">
      <text>
        <r>
          <rPr>
            <sz val="9"/>
            <color indexed="81"/>
            <rFont val="Tahoma"/>
            <family val="2"/>
          </rPr>
          <t>If a rate is entered here, it must be supported with an approval from the Cognizant Agency for Indirect Costs.</t>
        </r>
      </text>
    </comment>
    <comment ref="A137" authorId="0" shapeId="0" xr:uid="{A1A7CBE7-48B2-43AD-AA41-69CF1811CA8D}">
      <text>
        <r>
          <rPr>
            <sz val="9"/>
            <color indexed="81"/>
            <rFont val="Tahoma"/>
            <family val="2"/>
          </rPr>
          <t>Select the rate type that has been approved. (Fixed, Predetermined, Provisional, or De Minimis)
If a rate is being charged there must be an approval from the Cognizant Agency for Indirect Costs. If there is no approval, then a de minimis rate may be applied to modified total direct costs, but not to particpant support costs.</t>
        </r>
      </text>
    </comment>
    <comment ref="A139" authorId="0" shapeId="0" xr:uid="{21ECFD31-3FC8-4ECE-8923-D782D0780420}">
      <text>
        <r>
          <rPr>
            <sz val="9"/>
            <color indexed="81"/>
            <rFont val="Tahoma"/>
            <family val="2"/>
          </rPr>
          <t xml:space="preserve">The ICRP must be approved for an effective period that includes the delivery period of the NSTI program. </t>
        </r>
      </text>
    </comment>
    <comment ref="A140" authorId="0" shapeId="0" xr:uid="{065A5D79-7A7F-4C71-9460-3B52A4488407}">
      <text>
        <r>
          <rPr>
            <sz val="8"/>
            <color indexed="81"/>
            <rFont val="Tahoma"/>
            <family val="2"/>
          </rPr>
          <t xml:space="preserve">Enter the rate that has been approved by the Cognizant Agency for Indirect Cost for an effective period that includes the delivery time for the NSTI program. </t>
        </r>
      </text>
    </comment>
    <comment ref="A141" authorId="0" shapeId="0" xr:uid="{CD1808CE-18CA-4D6B-893C-5EAB0E27F8D1}">
      <text>
        <r>
          <rPr>
            <sz val="8"/>
            <color indexed="81"/>
            <rFont val="Tahoma"/>
            <family val="2"/>
          </rPr>
          <t>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49998F7-F11A-4647-8037-0D33F1113269}" keepAlive="1" name="Query - Table1" description="Connection to the 'Table1' query in the workbook." type="5" refreshedVersion="6" background="1" saveData="1">
    <dbPr connection="Provider=Microsoft.Mashup.OleDb.1;Data Source=$Workbook$;Location=Table1;Extended Properties=&quot;&quot;" command="SELECT * FROM [Table1]"/>
  </connection>
  <connection id="2" xr16:uid="{8FAC1044-F7F8-4E2E-9C92-26C936DA505C}" keepAlive="1" name="Query - Table3" description="Connection to the 'Table3' query in the workbook." type="5" refreshedVersion="6" background="1">
    <dbPr connection="Provider=Microsoft.Mashup.OleDb.1;Data Source=$Workbook$;Location=Table3;Extended Properties=&quot;&quot;" command="SELECT * FROM [Table3]"/>
  </connection>
</connections>
</file>

<file path=xl/sharedStrings.xml><?xml version="1.0" encoding="utf-8"?>
<sst xmlns="http://schemas.openxmlformats.org/spreadsheetml/2006/main" count="351" uniqueCount="143">
  <si>
    <t>Proposal Application</t>
  </si>
  <si>
    <t>FY2023 National Summer Transportation Institute (NSTI) Program</t>
  </si>
  <si>
    <t xml:space="preserve">Table A - Staffing Requirements  </t>
  </si>
  <si>
    <t>State Abbreviation:</t>
  </si>
  <si>
    <t>State Name:</t>
  </si>
  <si>
    <t>State DOT/Pass-Through Entity:</t>
  </si>
  <si>
    <t>Host Site:</t>
  </si>
  <si>
    <t>Include the personnel details of staff that will be involved in the development, implementation, and delivery of the NSTI project. Provide a narrative description of the duties and responsibilities related to each staff member or position working on the NSTI project and a breakdown of the salary or wage with an estimated amount of time to be billed to the NSTI project. An equitable allocation of cost for salaried employees requires developing an hourly rate and determining the amount of time spent on the project. The NSTI Work Hours and Total Cost will be recorded in Table E-Budget Narrative.</t>
  </si>
  <si>
    <t>Place an "X" to select the appropriate program type.</t>
  </si>
  <si>
    <t>Residential Program</t>
  </si>
  <si>
    <t>Virtual Program</t>
  </si>
  <si>
    <t>Non-Residential Program</t>
  </si>
  <si>
    <t>Personnel Assigned (if known) or provide position</t>
  </si>
  <si>
    <t>Name</t>
  </si>
  <si>
    <t>Position/Title</t>
  </si>
  <si>
    <r>
      <t>Affiliation</t>
    </r>
    <r>
      <rPr>
        <b/>
        <sz val="10"/>
        <rFont val="Calibri"/>
        <family val="2"/>
        <scheme val="minor"/>
      </rPr>
      <t xml:space="preserve"> (Faculty, Contract, Student)</t>
    </r>
  </si>
  <si>
    <t>Salary</t>
  </si>
  <si>
    <t>Salary Hours</t>
  </si>
  <si>
    <t>Salary Rate</t>
  </si>
  <si>
    <t>Hourly Rate</t>
  </si>
  <si>
    <t>Work Hours</t>
  </si>
  <si>
    <t>Total Est. Cost</t>
  </si>
  <si>
    <t>Narrative:</t>
  </si>
  <si>
    <t>Full time: Week = 40 Hours &amp; Month = 173.33 Hrs</t>
  </si>
  <si>
    <t>Hourly Paid Staff</t>
  </si>
  <si>
    <t>NSTI Hours</t>
  </si>
  <si>
    <t>Budget Detail</t>
  </si>
  <si>
    <t>Table B - Intermodal Advisory Committee (IAC)</t>
  </si>
  <si>
    <t>State:</t>
  </si>
  <si>
    <t>Host sites are encouraged to establish an Intermodal Advisory Committee (IAC) and select members from a broad spectrum of the transportation community. The FHWA, State DOT, Community Based Organization (CBO), and private industry individuals may participate as members of the IAC.</t>
  </si>
  <si>
    <t>Name:</t>
  </si>
  <si>
    <t>Title:</t>
  </si>
  <si>
    <t>Organization:</t>
  </si>
  <si>
    <t>Table C - Partners and Sponsors</t>
  </si>
  <si>
    <r>
      <t xml:space="preserve">Describe any partners, sponsors, and/or other contributors that will support the delivery of the NSTI Program. This includes individuals or entities that provide support through funding, sharing responsibility for delivering the NSTI program, or contributions in providing information and learning opportunities through presentations, field trips, site visits and/or tours. 
Describe the role and contribution of each partner or sponsor and provide funds or value of donated services and any costs associated with tours or site visits. Any donated funds or value of services should be included in this table and also recorded in the Budget Narrative In-kind Donations or State/Local funds. Costs related to registration fees for tours and site visits should be included in the estimated costs and also in the Budget Narrative </t>
    </r>
    <r>
      <rPr>
        <b/>
        <i/>
        <sz val="10"/>
        <rFont val="Calibri"/>
        <family val="2"/>
        <scheme val="minor"/>
      </rPr>
      <t>Other Participant Support Costs</t>
    </r>
    <r>
      <rPr>
        <b/>
        <sz val="10"/>
        <rFont val="Calibri"/>
        <family val="2"/>
        <scheme val="minor"/>
      </rPr>
      <t>.</t>
    </r>
  </si>
  <si>
    <t>Name or Contact</t>
  </si>
  <si>
    <t>Title</t>
  </si>
  <si>
    <t>Organization</t>
  </si>
  <si>
    <t>Donated Funds or Value of Services</t>
  </si>
  <si>
    <t>Estimated Cost (if any)</t>
  </si>
  <si>
    <t>Role and Contribution Narrative</t>
  </si>
  <si>
    <t>Table D - Implementation Plan</t>
  </si>
  <si>
    <t xml:space="preserve">Host sites should describe all tasks necessary to deliver a successful NSTI Program. The implementation plan should outline the steps the host site will take from concept, recruitment of IAC or partners/sponsors, development of a curriculum, promoting the program, review and selection of applicants and final delivery of the National Summer Transportation Institute program. The tasks and timeframes listed should match with the Statement of Work (SOW) submitted by the host site. </t>
  </si>
  <si>
    <t>Task 1:</t>
  </si>
  <si>
    <t>Assigned To:</t>
  </si>
  <si>
    <t>Action Required:</t>
  </si>
  <si>
    <t>Timeframe:</t>
  </si>
  <si>
    <t>Task 2:</t>
  </si>
  <si>
    <t>Task 3:</t>
  </si>
  <si>
    <t>Task 4:</t>
  </si>
  <si>
    <t>Task 5:</t>
  </si>
  <si>
    <t>Task 6:</t>
  </si>
  <si>
    <t>Task 7:</t>
  </si>
  <si>
    <t>Task 8:</t>
  </si>
  <si>
    <t>Task 9:</t>
  </si>
  <si>
    <t>Task 10:</t>
  </si>
  <si>
    <t>Table E - Program  Budget Narrative Worksheet</t>
  </si>
  <si>
    <t>GRANT PROGRAM</t>
  </si>
  <si>
    <t>ASSISTANCE LISTING #</t>
  </si>
  <si>
    <t>FISCAL YEAR</t>
  </si>
  <si>
    <t>STATE</t>
  </si>
  <si>
    <t>HOST SITE</t>
  </si>
  <si>
    <t>AC?</t>
  </si>
  <si>
    <t>PROPOSAL/ MOD DATE</t>
  </si>
  <si>
    <t>NSTI - Hwy Plng &amp; Const Program</t>
  </si>
  <si>
    <t>Total Funding and Contributions</t>
  </si>
  <si>
    <t>NSTI Funds Requested</t>
  </si>
  <si>
    <t>OJT/SS Funds</t>
  </si>
  <si>
    <t>504(e) Funds Added       (NHPP, STBG, HSIP, CMAQ)</t>
  </si>
  <si>
    <t>State/Local Funds</t>
  </si>
  <si>
    <t>In-kind Contribution(s)</t>
  </si>
  <si>
    <t>Total Cost</t>
  </si>
  <si>
    <t>Budget Summary</t>
  </si>
  <si>
    <t>Narratives and Cost Details</t>
  </si>
  <si>
    <t>Cost Breakdown</t>
  </si>
  <si>
    <t xml:space="preserve">NSTI Funds </t>
  </si>
  <si>
    <t>OJT/SS</t>
  </si>
  <si>
    <t>504(e)</t>
  </si>
  <si>
    <t>State/Local</t>
  </si>
  <si>
    <t>In-kind</t>
  </si>
  <si>
    <t>Direct Program Costs</t>
  </si>
  <si>
    <t>Participant Support Costs</t>
  </si>
  <si>
    <t>Indirect Costs</t>
  </si>
  <si>
    <t>Total NSTI Program Cost</t>
  </si>
  <si>
    <t>Budget Narrative</t>
  </si>
  <si>
    <t>NSTI Funds</t>
  </si>
  <si>
    <t>DIRECT PROGRAM COSTS</t>
  </si>
  <si>
    <t>Employee Compensation (detail cost of employee hourly/monthly rates and number of hours is provided in Table A-Staffing Requirements)</t>
  </si>
  <si>
    <t>The direct salary or wages paid to host site employees working directly on delivery of the NSTI program are allowable costs provided they meet the requirements in 2 CFR §200.430(h) regarding determining allowable personnel compensation costs for Institutions of Higher Education (IHE). The salary basis for charges to the NSTI by faculty members during the academic year are allowable at the Institutional Base Salary (IBS), which is the annual compensation paid by an IHE for an individual's appointment. In no event will charges to Federal awards, irrespective of the basis of computation, exceed the proportionate share of the IBS for that period unless specifically requested and in accordance with §200.430(h)(4). This principle applies to all members of faculty at an institution. Charges to the NSTI for salaries and wages must be based on records that accurately reflect the work performed. (See §200.430(i) Standards for Documentation of Personnel Expenses.)</t>
  </si>
  <si>
    <t>Title/Position</t>
  </si>
  <si>
    <t>Hours</t>
  </si>
  <si>
    <t>Cost</t>
  </si>
  <si>
    <t>Distribute costs from Table A-Staffing to the appropriate fund type.</t>
  </si>
  <si>
    <t>Total Employee Compensation</t>
  </si>
  <si>
    <t>Employee Fringe Benefits (provide justification and supporting documentation for any fringe benefit calculations, include cognizant approval)</t>
  </si>
  <si>
    <t>The costs of employee leave, insurance, pensions, and unemployment benefit plans are allowable costs, but fringe benefits must be allocated to Federal awards and all other activities in a consistent and equitable manner. A fringe benefit rate, if applied, must be approved by the cognizant agency for indirect cost. Identifying the total fringe benefit cost for an employee and identifying the equitable proportion that should be applied to the NSTI should be explained and documented in the Justification/Narrative below. (§200.431 Compensation–Fringe Benefits)
Enter the appropriate fringe rate below and it will be applied to the salary entered above to calculate cost. To apply another methodology, describe in the narrative and enter the costs below. If the University will only be claiming the FICA amount (7.65%) for their employees enter that rate below. If claiming another rate, the Fringe Benefit rate approval from the Cognizant Agency for Indirect Costs must be provided to support rates other than the required FICA rate.</t>
  </si>
  <si>
    <t>Justification/Narrative</t>
  </si>
  <si>
    <t>Rate</t>
  </si>
  <si>
    <t>Total Fringe Benefits</t>
  </si>
  <si>
    <t>Advertising &amp; Outreach</t>
  </si>
  <si>
    <t>Costs of advertising media and corollary administrative costs associated with the recruitment of personnel to support NSTI and advertising costs associated with NSTI program outreach are allowable costs. Advertising media include magazines, newspapers, radio and television, direct mail, exhibits, and the internet. (§200.421 Advertising and public relations)</t>
  </si>
  <si>
    <t>Total Advertising &amp; Outreach</t>
  </si>
  <si>
    <t>Publication &amp; Printing</t>
  </si>
  <si>
    <t>Publication costs for electronic and print media, including distribution, promotion, and general handling directly related to the NSTI program are allowable. (§200.461 Publication and printing costs.)</t>
  </si>
  <si>
    <t>Total Publication &amp; Printing</t>
  </si>
  <si>
    <t>Contractual Services</t>
  </si>
  <si>
    <t>The costs of contracts to procure goods or services directly in support of the NSTI program are allowable costs.</t>
  </si>
  <si>
    <t>Total Contractual Services</t>
  </si>
  <si>
    <t>Supplies</t>
  </si>
  <si>
    <r>
      <t xml:space="preserve">Costs incurred for materials and supplies necessary to carry out the NSTI program are allowable. Supplies are any tangible property with a per unit cost of less than $5,000, and this includes computing devices (computers, laptops, tablets).  In the specific case of computing devices, charging as direct costs is allowable for devices that are essential and allocable to the performance of the NSTI program. (§200.453 Materials and supplies costs, including costs of computing devices) </t>
    </r>
    <r>
      <rPr>
        <b/>
        <sz val="9"/>
        <rFont val="Calibri"/>
        <family val="2"/>
        <scheme val="minor"/>
      </rPr>
      <t>NOTE:</t>
    </r>
    <r>
      <rPr>
        <sz val="9"/>
        <rFont val="Calibri"/>
        <family val="2"/>
        <scheme val="minor"/>
      </rPr>
      <t xml:space="preserve"> If any computing devices will be a proposed cost in delivering a proposed NSTI Program, the applicant must document the essential need, how the computing devices will be used, and ensure the costs of procuring any computing devices does not significantly impact delivery of the overall NSTI Program initiative. If computing devices will be provided to students, then that is a partcipant support cost and must be included in that section below and not here.</t>
    </r>
  </si>
  <si>
    <t>Total Supplies</t>
  </si>
  <si>
    <t>Travel Costs</t>
  </si>
  <si>
    <t>Expenses for transportation, lodging, subsistence, and related items incurred by host site employees related to the NSTI program is allowable. Travel must be performed in accordance with the Host Site’s written travel policies. NOTE: Travel costs for participants should NOT be recorded here. This is only employee travel.</t>
  </si>
  <si>
    <t>Total Travel Costs</t>
  </si>
  <si>
    <t>Other Costs</t>
  </si>
  <si>
    <r>
      <t xml:space="preserve">Enter any other costs not identified. This would included any allowable costs that don't fit the categories above or costs that are unallowable for Federal participation, but may be paid 100% with State/Local/University funds. NOTE: Costs of promotional items and memorabilia, including models, gifts, clothing, and souvenirs are UNALLOWABLE. Costs incurred for promotional items must not be charged to the NSTI Program, but these costs may be paid entirely with non-Federal funds. (§200.421(e)(3) Advertising and public relations) Costs for items provided to students must be included in the </t>
    </r>
    <r>
      <rPr>
        <i/>
        <sz val="9"/>
        <rFont val="Calibri"/>
        <family val="2"/>
        <scheme val="minor"/>
      </rPr>
      <t>Other Particpant Support Costs</t>
    </r>
    <r>
      <rPr>
        <sz val="9"/>
        <rFont val="Calibri"/>
        <family val="2"/>
        <scheme val="minor"/>
      </rPr>
      <t xml:space="preserve"> section below. </t>
    </r>
  </si>
  <si>
    <t>Total Other Costs</t>
  </si>
  <si>
    <t>PARTICIPANT SUPPORT COSTS</t>
  </si>
  <si>
    <t>Transportation and Travel (field trips)</t>
  </si>
  <si>
    <t>Transportation and travel for participants includes stipends for transportation to and from NSTI location for non-Residential programs. Travel for participants to attend residential programs may be provided if necessary and reasonable for the NSTI program. Any travel for participants to attend field trips would also be included in this section.</t>
  </si>
  <si>
    <t>Total Participant Transportation and Travel</t>
  </si>
  <si>
    <t>Lodging and Facilities</t>
  </si>
  <si>
    <t>Lodging and facilities costs for residential programs are allowable costs for the NSTI program. Costs should be reasonable and allocable to the NSTI project. Non-residential programs may not charge lodging costs unless an overnight field trip necessitates lodging costs. This must be described in the narrative.</t>
  </si>
  <si>
    <t>Total Participant Lodging and Facilities</t>
  </si>
  <si>
    <t>Meals &amp; Subsistence</t>
  </si>
  <si>
    <t>Meals and Subsistence costs are allowable for residential NSTI programs. Meal costs are NOT allowed with Federal funds in non-residential NSTI programs, unless the meal cost can be justified as being beneficial to the program and participants and would be necessary for the successful delivery of the NSTI program. The normal process would be for non-residential students to provide their own lunches or costs of meals may be provided and paid 100% with non-Federal funds.</t>
  </si>
  <si>
    <t>Total Participant Meals &amp; Subsistence</t>
  </si>
  <si>
    <t>Other Participant Support Costs</t>
  </si>
  <si>
    <r>
      <t xml:space="preserve">Provide any additional participant support costs necessary for the delivery of the NSTI. These may include registration fees associated with field trips, but may not include food. Costs must be reasonable and necessary for the NSTI and related to transportation. Costs associated with field trips, site visits, and tours will also be provided in Table C-Partners &amp; Sponsors. Other costs for participant support must be described in the narrative. Costs of computer equipment or tablets provided to participants must be recorded in this section. </t>
    </r>
    <r>
      <rPr>
        <b/>
        <sz val="9"/>
        <rFont val="Calibri"/>
        <family val="2"/>
        <scheme val="minor"/>
      </rPr>
      <t xml:space="preserve">NOTE: </t>
    </r>
    <r>
      <rPr>
        <sz val="9"/>
        <rFont val="Calibri"/>
        <family val="2"/>
        <scheme val="minor"/>
      </rPr>
      <t xml:space="preserve">If any computing devices will be provided to participants of the NSTI Program, the applicant must document the essential need, how the computing devices will be used, and ensure the costs of procuring any computing devices does not significantly impact delivery of the overall NSTI Program initiative. </t>
    </r>
  </si>
  <si>
    <t>Total Other Participant Support Costs</t>
  </si>
  <si>
    <t>INDIRECT COSTS</t>
  </si>
  <si>
    <t>Indirect or Facilities and Administration (F&amp;A) costs are allowable costs under the NSTI program; however, host sites must have an approved and currently effective indirect cost rate proposal (ICRP) for the indirect costs to be allowable in the budget. The Cognizant Agency for Indirect Cost for Institutions of Higher Education (IHE) is assigned to Department of Health and Human Services (HHS) or the Department of Defense's Office of Naval Research (DOD), normally depending on which of the two agencies (HHS or DOD) provide the most direct Federal funding to the IHE in the most recent three years. Where an IHE only receives Federal funds as a subrecipient, the Pass-Through Entity (PTE), which is the State DOT for the NSTI program, is responsible for determining the appropriate rate in collaboration with the subrecipient, which is either:
           1.  A negotiated indirect cost rate between the PTE or State DOT and host site (predetermined rate, fixed rate with carry forward adjustment, provisional/final rate) ; or
           2.	The de minimis rate of 10% of Modified Total Direct Cost (excludes participant support costs)
Describe if the host Site will be claiming indirect costs and if so, provide an effective and approved Indirect Cost Rate Agreement from the IHE Cognizant Agency for Indirect Cost. If no agreement exists, indirect costs are not allowable unless the De Minimis rate is used. Indirect rates may be applied only to a Modified Total Direct Cost (MTDC) base as defined in §200.1, which excludes Participant Support Costs.
(See §200.332-Requirements for Pass-Through Entities, §200.414-Indirect (F&amp;A) costs, Appendix III to Part 200-Indirect (F&amp;A) Costs Identification and Assignment, and Rate Determination for IHEs)</t>
  </si>
  <si>
    <t>Rate Type:</t>
  </si>
  <si>
    <t>Effective Period</t>
  </si>
  <si>
    <t>Approved Rate:</t>
  </si>
  <si>
    <t>Modified Total Direct Cost (MTDC) Base:</t>
  </si>
  <si>
    <t>Total Indirect Costs
(Rate x MTDC)</t>
  </si>
  <si>
    <t>Indirect Cost Fund Allocation</t>
  </si>
  <si>
    <t>t</t>
  </si>
  <si>
    <t>x</t>
  </si>
  <si>
    <t>r</t>
  </si>
  <si>
    <t>w</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</si>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</sst>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30" x14ac:knownFonts="1">
    <font>
      <sz val="11"/>
      <color theme="1"/>
      <name val="Calibri"/>
      <family val="2"/>
      <scheme val="minor"/>
    </font>
    <font>
      <sz val="12"/>
      <color theme="1"/>
      <name val="Calibri"/>
      <family val="2"/>
      <scheme val="minor"/>
    </font>
    <font>
      <b/>
      <sz val="14"/>
      <color theme="1"/>
      <name val="Calibri"/>
      <family val="2"/>
      <scheme val="minor"/>
    </font>
    <font>
      <b/>
      <sz val="16"/>
      <color indexed="9"/>
      <name val="Calibri"/>
      <family val="2"/>
      <scheme val="minor"/>
    </font>
    <font>
      <sz val="12"/>
      <name val="Calibri"/>
      <family val="2"/>
      <scheme val="minor"/>
    </font>
    <font>
      <b/>
      <sz val="11"/>
      <name val="Calibri"/>
      <family val="2"/>
      <scheme val="minor"/>
    </font>
    <font>
      <b/>
      <sz val="14"/>
      <name val="Calibri"/>
      <family val="2"/>
      <scheme val="minor"/>
    </font>
    <font>
      <sz val="11"/>
      <name val="Calibri"/>
      <family val="2"/>
      <scheme val="minor"/>
    </font>
    <font>
      <sz val="16"/>
      <color theme="0"/>
      <name val="Calibri"/>
      <family val="2"/>
      <scheme val="minor"/>
    </font>
    <font>
      <b/>
      <sz val="12"/>
      <name val="Calibri"/>
      <family val="2"/>
      <scheme val="minor"/>
    </font>
    <font>
      <b/>
      <sz val="10"/>
      <name val="Calibri"/>
      <family val="2"/>
      <scheme val="minor"/>
    </font>
    <font>
      <b/>
      <sz val="16"/>
      <color theme="0"/>
      <name val="Calibri"/>
      <family val="2"/>
      <scheme val="minor"/>
    </font>
    <font>
      <b/>
      <sz val="9"/>
      <name val="Calibri"/>
      <family val="2"/>
      <scheme val="minor"/>
    </font>
    <font>
      <sz val="10"/>
      <name val="Calibri"/>
      <family val="2"/>
      <scheme val="minor"/>
    </font>
    <font>
      <b/>
      <sz val="11"/>
      <color theme="0"/>
      <name val="Calibri"/>
      <family val="2"/>
      <scheme val="minor"/>
    </font>
    <font>
      <sz val="11"/>
      <color theme="0"/>
      <name val="Calibri"/>
      <family val="2"/>
      <scheme val="minor"/>
    </font>
    <font>
      <sz val="9"/>
      <name val="Calibri"/>
      <family val="2"/>
      <scheme val="minor"/>
    </font>
    <font>
      <sz val="14"/>
      <name val="Calibri"/>
      <family val="2"/>
      <scheme val="minor"/>
    </font>
    <font>
      <b/>
      <sz val="12"/>
      <color theme="0"/>
      <name val="Calibri"/>
      <family val="2"/>
      <scheme val="minor"/>
    </font>
    <font>
      <b/>
      <i/>
      <sz val="10"/>
      <name val="Calibri"/>
      <family val="2"/>
      <scheme val="minor"/>
    </font>
    <font>
      <sz val="14"/>
      <color theme="1"/>
      <name val="Calibri"/>
      <family val="2"/>
      <scheme val="minor"/>
    </font>
    <font>
      <b/>
      <sz val="12"/>
      <color theme="1"/>
      <name val="Calibri"/>
      <family val="2"/>
      <scheme val="minor"/>
    </font>
    <font>
      <b/>
      <sz val="18"/>
      <name val="Calibri"/>
      <family val="2"/>
      <scheme val="minor"/>
    </font>
    <font>
      <b/>
      <sz val="18"/>
      <name val="Perpetua Titling MT"/>
      <family val="1"/>
    </font>
    <font>
      <b/>
      <sz val="16"/>
      <name val="Calibri"/>
      <family val="2"/>
      <scheme val="minor"/>
    </font>
    <font>
      <b/>
      <sz val="16"/>
      <color theme="1"/>
      <name val="Calibri"/>
      <family val="2"/>
      <scheme val="minor"/>
    </font>
    <font>
      <sz val="9"/>
      <color indexed="81"/>
      <name val="Tahoma"/>
      <family val="2"/>
    </font>
    <font>
      <sz val="8"/>
      <color indexed="81"/>
      <name val="Tahoma"/>
      <family val="2"/>
    </font>
    <font>
      <i/>
      <sz val="9"/>
      <name val="Calibri"/>
      <family val="2"/>
      <scheme val="minor"/>
    </font>
    <font>
      <b/>
      <sz val="9"/>
      <color indexed="81"/>
      <name val="Tahoma"/>
      <family val="2"/>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8" tint="0.79998168889431442"/>
        <bgColor indexed="64"/>
      </patternFill>
    </fill>
  </fills>
  <borders count="4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auto="1"/>
      </left>
      <right style="medium">
        <color auto="1"/>
      </right>
      <top/>
      <bottom style="medium">
        <color auto="1"/>
      </bottom>
      <diagonal/>
    </border>
    <border>
      <left style="medium">
        <color auto="1"/>
      </left>
      <right/>
      <top/>
      <bottom style="thin">
        <color indexed="64"/>
      </bottom>
      <diagonal/>
    </border>
    <border>
      <left/>
      <right style="medium">
        <color indexed="64"/>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s>
  <cellStyleXfs count="1">
    <xf numFmtId="0" fontId="0" fillId="0" borderId="0"/>
  </cellStyleXfs>
  <cellXfs count="398">
    <xf numFmtId="0" fontId="0" fillId="0" borderId="0" xfId="0"/>
    <xf numFmtId="0" fontId="0" fillId="0" borderId="0" xfId="0" applyFont="1"/>
    <xf numFmtId="0" fontId="0" fillId="6" borderId="0" xfId="0" applyFont="1" applyFill="1" applyBorder="1" applyProtection="1"/>
    <xf numFmtId="8" fontId="0" fillId="6" borderId="0" xfId="0" applyNumberFormat="1" applyFont="1" applyFill="1" applyBorder="1" applyProtection="1"/>
    <xf numFmtId="0" fontId="7" fillId="6" borderId="0" xfId="0" applyFont="1" applyFill="1" applyBorder="1" applyAlignment="1" applyProtection="1">
      <alignment horizontal="center" wrapText="1"/>
    </xf>
    <xf numFmtId="8" fontId="7" fillId="6" borderId="0" xfId="0" applyNumberFormat="1" applyFont="1" applyFill="1" applyBorder="1" applyAlignment="1" applyProtection="1">
      <alignment horizontal="center"/>
    </xf>
    <xf numFmtId="8" fontId="7" fillId="6" borderId="0" xfId="0" applyNumberFormat="1" applyFont="1" applyFill="1" applyBorder="1" applyAlignment="1" applyProtection="1">
      <alignment horizontal="center" wrapText="1"/>
    </xf>
    <xf numFmtId="8" fontId="10" fillId="3" borderId="3" xfId="0" applyNumberFormat="1" applyFont="1" applyFill="1" applyBorder="1" applyAlignment="1" applyProtection="1">
      <alignment horizontal="right" wrapText="1"/>
    </xf>
    <xf numFmtId="0" fontId="4" fillId="0" borderId="0" xfId="0" applyFont="1" applyFill="1" applyBorder="1" applyProtection="1"/>
    <xf numFmtId="0" fontId="17" fillId="0" borderId="0" xfId="0" applyFont="1" applyFill="1" applyBorder="1" applyProtection="1"/>
    <xf numFmtId="0" fontId="4" fillId="2" borderId="16" xfId="0" applyFont="1" applyFill="1" applyBorder="1" applyAlignment="1" applyProtection="1"/>
    <xf numFmtId="0" fontId="9" fillId="2" borderId="16" xfId="0" applyFont="1" applyFill="1" applyBorder="1" applyAlignment="1" applyProtection="1"/>
    <xf numFmtId="8" fontId="9" fillId="2" borderId="16" xfId="0" applyNumberFormat="1" applyFont="1" applyFill="1" applyBorder="1" applyAlignment="1" applyProtection="1">
      <alignment horizontal="right"/>
    </xf>
    <xf numFmtId="0" fontId="4" fillId="0" borderId="0" xfId="0" applyFont="1" applyFill="1" applyBorder="1" applyAlignment="1" applyProtection="1">
      <alignment vertical="top"/>
    </xf>
    <xf numFmtId="8" fontId="4" fillId="0" borderId="0" xfId="0" applyNumberFormat="1" applyFont="1" applyFill="1" applyBorder="1" applyProtection="1"/>
    <xf numFmtId="2" fontId="4" fillId="0" borderId="0" xfId="0" applyNumberFormat="1" applyFont="1" applyFill="1" applyBorder="1" applyProtection="1"/>
    <xf numFmtId="8" fontId="9" fillId="2" borderId="7" xfId="0" applyNumberFormat="1" applyFont="1" applyFill="1" applyBorder="1" applyAlignment="1" applyProtection="1">
      <alignment horizontal="right"/>
    </xf>
    <xf numFmtId="8" fontId="4" fillId="7" borderId="21" xfId="0" applyNumberFormat="1" applyFont="1" applyFill="1" applyBorder="1" applyProtection="1"/>
    <xf numFmtId="8" fontId="4" fillId="7" borderId="22" xfId="0" applyNumberFormat="1" applyFont="1" applyFill="1" applyBorder="1" applyAlignment="1" applyProtection="1">
      <alignment wrapText="1"/>
    </xf>
    <xf numFmtId="8" fontId="9" fillId="3" borderId="3" xfId="0" applyNumberFormat="1" applyFont="1" applyFill="1" applyBorder="1" applyAlignment="1" applyProtection="1">
      <alignment horizontal="center" wrapText="1"/>
    </xf>
    <xf numFmtId="0" fontId="4" fillId="0" borderId="0" xfId="0" applyFont="1" applyFill="1" applyBorder="1" applyAlignment="1" applyProtection="1">
      <alignment vertical="center"/>
    </xf>
    <xf numFmtId="0" fontId="9" fillId="0" borderId="0" xfId="0" applyFont="1" applyFill="1" applyBorder="1" applyProtection="1"/>
    <xf numFmtId="0" fontId="1" fillId="0" borderId="0" xfId="0" applyFont="1" applyFill="1" applyBorder="1" applyProtection="1"/>
    <xf numFmtId="164" fontId="4" fillId="0" borderId="0" xfId="0" applyNumberFormat="1" applyFont="1" applyFill="1" applyBorder="1" applyProtection="1"/>
    <xf numFmtId="8" fontId="5" fillId="3" borderId="10" xfId="0" applyNumberFormat="1" applyFont="1" applyFill="1" applyBorder="1" applyAlignment="1" applyProtection="1">
      <alignment wrapText="1"/>
    </xf>
    <xf numFmtId="0" fontId="7" fillId="0" borderId="0" xfId="0" applyFont="1" applyFill="1" applyBorder="1" applyProtection="1"/>
    <xf numFmtId="8" fontId="7" fillId="0" borderId="0" xfId="0" applyNumberFormat="1" applyFont="1" applyFill="1" applyBorder="1" applyProtection="1"/>
    <xf numFmtId="8" fontId="7" fillId="0" borderId="0" xfId="0" applyNumberFormat="1" applyFont="1" applyFill="1" applyBorder="1" applyAlignment="1" applyProtection="1">
      <alignment horizontal="right"/>
    </xf>
    <xf numFmtId="8" fontId="4" fillId="0" borderId="0" xfId="0" applyNumberFormat="1" applyFont="1" applyFill="1" applyBorder="1" applyAlignment="1" applyProtection="1">
      <alignment horizontal="right"/>
    </xf>
    <xf numFmtId="8" fontId="4" fillId="0" borderId="0" xfId="0" applyNumberFormat="1" applyFont="1" applyFill="1" applyBorder="1" applyAlignment="1" applyProtection="1">
      <alignment vertical="top"/>
    </xf>
    <xf numFmtId="8" fontId="4" fillId="0" borderId="0" xfId="0" applyNumberFormat="1" applyFont="1" applyFill="1" applyBorder="1" applyAlignment="1" applyProtection="1">
      <alignment horizontal="right" vertical="top"/>
    </xf>
    <xf numFmtId="0" fontId="6" fillId="2" borderId="3" xfId="0" applyNumberFormat="1" applyFont="1" applyFill="1" applyBorder="1" applyAlignment="1" applyProtection="1">
      <alignment horizontal="center"/>
    </xf>
    <xf numFmtId="8" fontId="20" fillId="7" borderId="3" xfId="0" applyNumberFormat="1" applyFont="1" applyFill="1" applyBorder="1" applyProtection="1"/>
    <xf numFmtId="8" fontId="2" fillId="3" borderId="3" xfId="0" applyNumberFormat="1" applyFont="1" applyFill="1" applyBorder="1" applyProtection="1"/>
    <xf numFmtId="0" fontId="5" fillId="2" borderId="3" xfId="0" applyFont="1" applyFill="1" applyBorder="1" applyAlignment="1" applyProtection="1">
      <alignment horizontal="right"/>
    </xf>
    <xf numFmtId="0" fontId="5" fillId="2" borderId="1" xfId="0" applyFont="1" applyFill="1" applyBorder="1" applyAlignment="1" applyProtection="1">
      <alignment horizontal="right"/>
    </xf>
    <xf numFmtId="8" fontId="5" fillId="2" borderId="3" xfId="0" applyNumberFormat="1" applyFont="1" applyFill="1" applyBorder="1" applyAlignment="1" applyProtection="1">
      <alignment horizontal="right"/>
    </xf>
    <xf numFmtId="0" fontId="5" fillId="3" borderId="10" xfId="0" applyFont="1" applyFill="1" applyBorder="1" applyAlignment="1" applyProtection="1">
      <alignment horizontal="left"/>
    </xf>
    <xf numFmtId="8" fontId="5" fillId="3" borderId="10" xfId="0" applyNumberFormat="1" applyFont="1" applyFill="1" applyBorder="1" applyAlignment="1" applyProtection="1"/>
    <xf numFmtId="8" fontId="5" fillId="3" borderId="16" xfId="0" applyNumberFormat="1" applyFont="1" applyFill="1" applyBorder="1" applyAlignment="1" applyProtection="1"/>
    <xf numFmtId="0" fontId="14" fillId="8" borderId="8" xfId="0" applyFont="1" applyFill="1" applyBorder="1" applyAlignment="1" applyProtection="1"/>
    <xf numFmtId="0" fontId="14" fillId="8" borderId="5" xfId="0" applyFont="1" applyFill="1" applyBorder="1" applyAlignment="1" applyProtection="1"/>
    <xf numFmtId="8" fontId="14" fillId="8" borderId="11" xfId="0" applyNumberFormat="1" applyFont="1" applyFill="1" applyBorder="1" applyAlignment="1" applyProtection="1">
      <alignment horizontal="right"/>
    </xf>
    <xf numFmtId="8" fontId="14" fillId="8" borderId="3" xfId="0" applyNumberFormat="1" applyFont="1" applyFill="1" applyBorder="1" applyAlignment="1" applyProtection="1">
      <alignment horizontal="right"/>
    </xf>
    <xf numFmtId="0" fontId="14" fillId="8" borderId="8" xfId="0" applyFont="1" applyFill="1" applyBorder="1" applyAlignment="1" applyProtection="1">
      <alignment horizontal="left"/>
    </xf>
    <xf numFmtId="0" fontId="14" fillId="8" borderId="5" xfId="0" applyFont="1" applyFill="1" applyBorder="1" applyAlignment="1" applyProtection="1">
      <alignment horizontal="left"/>
    </xf>
    <xf numFmtId="0" fontId="15" fillId="8" borderId="5" xfId="0" applyFont="1" applyFill="1" applyBorder="1" applyAlignment="1" applyProtection="1">
      <alignment horizontal="left"/>
    </xf>
    <xf numFmtId="0" fontId="18" fillId="8" borderId="8" xfId="0" applyFont="1" applyFill="1" applyBorder="1" applyAlignment="1" applyProtection="1"/>
    <xf numFmtId="8" fontId="14" fillId="8" borderId="5" xfId="0" applyNumberFormat="1" applyFont="1" applyFill="1" applyBorder="1" applyAlignment="1" applyProtection="1"/>
    <xf numFmtId="8" fontId="15" fillId="8" borderId="5" xfId="0" applyNumberFormat="1" applyFont="1" applyFill="1" applyBorder="1" applyAlignment="1" applyProtection="1"/>
    <xf numFmtId="8" fontId="14" fillId="8" borderId="29" xfId="0" applyNumberFormat="1" applyFont="1" applyFill="1" applyBorder="1" applyAlignment="1" applyProtection="1"/>
    <xf numFmtId="0" fontId="14" fillId="8" borderId="4" xfId="0" applyFont="1" applyFill="1" applyBorder="1" applyAlignment="1" applyProtection="1"/>
    <xf numFmtId="8" fontId="14" fillId="8" borderId="4" xfId="0" applyNumberFormat="1" applyFont="1" applyFill="1" applyBorder="1" applyAlignment="1" applyProtection="1"/>
    <xf numFmtId="8" fontId="14" fillId="8" borderId="2" xfId="0" applyNumberFormat="1" applyFont="1" applyFill="1" applyBorder="1" applyAlignment="1" applyProtection="1"/>
    <xf numFmtId="0" fontId="5" fillId="4" borderId="28" xfId="0" applyFont="1" applyFill="1" applyBorder="1" applyAlignment="1" applyProtection="1"/>
    <xf numFmtId="0" fontId="5" fillId="4" borderId="31" xfId="0" applyFont="1" applyFill="1" applyBorder="1" applyAlignment="1" applyProtection="1"/>
    <xf numFmtId="0" fontId="5" fillId="4" borderId="21" xfId="0" applyFont="1" applyFill="1" applyBorder="1" applyAlignment="1" applyProtection="1">
      <alignment horizontal="right"/>
    </xf>
    <xf numFmtId="8" fontId="6" fillId="3" borderId="3" xfId="0" applyNumberFormat="1" applyFont="1" applyFill="1" applyBorder="1" applyAlignment="1" applyProtection="1">
      <alignment horizontal="right" vertical="center" wrapText="1"/>
    </xf>
    <xf numFmtId="8" fontId="6" fillId="3" borderId="3" xfId="0" quotePrefix="1" applyNumberFormat="1" applyFont="1" applyFill="1" applyBorder="1" applyAlignment="1" applyProtection="1">
      <alignment horizontal="right" vertical="center" wrapText="1"/>
    </xf>
    <xf numFmtId="8" fontId="12" fillId="2" borderId="30" xfId="0" applyNumberFormat="1" applyFont="1" applyFill="1" applyBorder="1" applyAlignment="1" applyProtection="1">
      <alignment horizontal="right"/>
    </xf>
    <xf numFmtId="8" fontId="12" fillId="2" borderId="3" xfId="0" applyNumberFormat="1" applyFont="1" applyFill="1" applyBorder="1" applyAlignment="1" applyProtection="1">
      <alignment horizontal="right"/>
    </xf>
    <xf numFmtId="0" fontId="9" fillId="5" borderId="3" xfId="0" applyFont="1" applyFill="1" applyBorder="1" applyAlignment="1">
      <alignment horizontal="left" vertical="top"/>
    </xf>
    <xf numFmtId="0" fontId="4" fillId="5" borderId="3" xfId="0" applyFont="1" applyFill="1" applyBorder="1" applyAlignment="1">
      <alignment vertical="top" wrapText="1"/>
    </xf>
    <xf numFmtId="0" fontId="9" fillId="5" borderId="3" xfId="0" applyFont="1" applyFill="1" applyBorder="1" applyAlignment="1">
      <alignment vertical="top" wrapText="1"/>
    </xf>
    <xf numFmtId="0" fontId="9" fillId="9" borderId="3" xfId="0" applyFont="1" applyFill="1" applyBorder="1" applyAlignment="1">
      <alignment horizontal="right" vertical="top" wrapText="1"/>
    </xf>
    <xf numFmtId="0" fontId="9" fillId="2" borderId="21" xfId="0" applyFont="1" applyFill="1" applyBorder="1" applyAlignment="1">
      <alignment vertical="center" wrapText="1"/>
    </xf>
    <xf numFmtId="0" fontId="21" fillId="2" borderId="21" xfId="0" applyFont="1" applyFill="1" applyBorder="1" applyAlignment="1">
      <alignment vertical="center"/>
    </xf>
    <xf numFmtId="0" fontId="21" fillId="2" borderId="21" xfId="0" applyFont="1" applyFill="1" applyBorder="1" applyAlignment="1">
      <alignment horizontal="right" wrapText="1"/>
    </xf>
    <xf numFmtId="0" fontId="9" fillId="9" borderId="3" xfId="0" applyFont="1" applyFill="1" applyBorder="1" applyAlignment="1">
      <alignment horizontal="right" vertical="center" wrapText="1"/>
    </xf>
    <xf numFmtId="0" fontId="9" fillId="9" borderId="3" xfId="0" applyFont="1" applyFill="1" applyBorder="1" applyAlignment="1">
      <alignment horizontal="right" vertical="center"/>
    </xf>
    <xf numFmtId="0" fontId="13" fillId="8" borderId="3" xfId="0" applyFont="1" applyFill="1" applyBorder="1" applyAlignment="1">
      <alignment vertical="center"/>
    </xf>
    <xf numFmtId="0" fontId="4" fillId="8" borderId="3" xfId="0" applyFont="1" applyFill="1" applyBorder="1" applyAlignment="1">
      <alignment horizontal="right" vertical="center"/>
    </xf>
    <xf numFmtId="0" fontId="13" fillId="8" borderId="3" xfId="0" applyFont="1" applyFill="1" applyBorder="1" applyAlignment="1">
      <alignment horizontal="left" vertical="center" wrapText="1"/>
    </xf>
    <xf numFmtId="0" fontId="13" fillId="10" borderId="21" xfId="0" applyFont="1" applyFill="1" applyBorder="1" applyProtection="1">
      <protection locked="0"/>
    </xf>
    <xf numFmtId="40" fontId="4" fillId="10" borderId="21" xfId="0" applyNumberFormat="1" applyFont="1" applyFill="1" applyBorder="1" applyAlignment="1" applyProtection="1">
      <alignment horizontal="right"/>
      <protection locked="0"/>
    </xf>
    <xf numFmtId="8" fontId="4" fillId="10" borderId="29" xfId="0" applyNumberFormat="1" applyFont="1" applyFill="1" applyBorder="1" applyProtection="1">
      <protection locked="0"/>
    </xf>
    <xf numFmtId="0" fontId="4" fillId="10" borderId="3" xfId="0" applyFont="1" applyFill="1" applyBorder="1" applyAlignment="1" applyProtection="1">
      <alignment vertical="top" wrapText="1"/>
      <protection locked="0"/>
    </xf>
    <xf numFmtId="164" fontId="0" fillId="10" borderId="3" xfId="0" applyNumberFormat="1" applyFont="1" applyFill="1" applyBorder="1" applyAlignment="1" applyProtection="1">
      <alignment vertical="center"/>
      <protection locked="0"/>
    </xf>
    <xf numFmtId="0" fontId="13" fillId="10" borderId="3" xfId="0" applyFont="1" applyFill="1" applyBorder="1" applyAlignment="1" applyProtection="1">
      <alignment horizontal="left" vertical="center" wrapText="1"/>
      <protection locked="0"/>
    </xf>
    <xf numFmtId="49" fontId="13" fillId="10" borderId="3" xfId="0" applyNumberFormat="1" applyFont="1" applyFill="1" applyBorder="1" applyAlignment="1" applyProtection="1">
      <alignment horizontal="left" vertical="center" wrapText="1"/>
      <protection locked="0"/>
    </xf>
    <xf numFmtId="49" fontId="4" fillId="10" borderId="3" xfId="0" applyNumberFormat="1" applyFont="1" applyFill="1" applyBorder="1" applyAlignment="1" applyProtection="1">
      <alignment horizontal="left" vertical="center" wrapText="1"/>
      <protection locked="0"/>
    </xf>
    <xf numFmtId="49" fontId="0" fillId="10" borderId="3" xfId="0" applyNumberFormat="1" applyFont="1" applyFill="1" applyBorder="1" applyAlignment="1" applyProtection="1">
      <alignment horizontal="left" vertical="center" wrapText="1"/>
      <protection locked="0"/>
    </xf>
    <xf numFmtId="49" fontId="7" fillId="10" borderId="3" xfId="0" applyNumberFormat="1" applyFont="1" applyFill="1" applyBorder="1" applyAlignment="1" applyProtection="1">
      <alignment horizontal="left" vertical="center" wrapText="1"/>
      <protection locked="0"/>
    </xf>
    <xf numFmtId="0" fontId="13" fillId="10" borderId="21" xfId="0" applyFont="1" applyFill="1" applyBorder="1" applyAlignment="1" applyProtection="1">
      <alignment vertical="center"/>
      <protection locked="0"/>
    </xf>
    <xf numFmtId="40" fontId="4" fillId="10" borderId="21" xfId="0" applyNumberFormat="1" applyFont="1" applyFill="1" applyBorder="1" applyAlignment="1" applyProtection="1">
      <alignment horizontal="right" vertical="center"/>
      <protection locked="0"/>
    </xf>
    <xf numFmtId="8" fontId="4" fillId="7" borderId="21" xfId="0" applyNumberFormat="1" applyFont="1" applyFill="1" applyBorder="1" applyAlignment="1" applyProtection="1">
      <alignment vertical="center"/>
    </xf>
    <xf numFmtId="8" fontId="4" fillId="7" borderId="22" xfId="0" applyNumberFormat="1" applyFont="1" applyFill="1" applyBorder="1" applyAlignment="1" applyProtection="1">
      <alignment vertical="center" wrapText="1"/>
    </xf>
    <xf numFmtId="0" fontId="7" fillId="7" borderId="3" xfId="0" applyFont="1" applyFill="1" applyBorder="1" applyAlignment="1" applyProtection="1"/>
    <xf numFmtId="0" fontId="16" fillId="7" borderId="3" xfId="0" applyFont="1" applyFill="1" applyBorder="1" applyAlignment="1" applyProtection="1">
      <alignment wrapText="1"/>
    </xf>
    <xf numFmtId="2" fontId="7" fillId="7" borderId="3" xfId="0" applyNumberFormat="1" applyFont="1" applyFill="1" applyBorder="1" applyAlignment="1" applyProtection="1">
      <alignment wrapText="1"/>
    </xf>
    <xf numFmtId="8" fontId="7" fillId="7" borderId="3" xfId="0" applyNumberFormat="1" applyFont="1" applyFill="1" applyBorder="1" applyAlignment="1" applyProtection="1">
      <alignment wrapText="1"/>
    </xf>
    <xf numFmtId="0" fontId="16" fillId="7" borderId="3" xfId="0" applyFont="1" applyFill="1" applyBorder="1" applyAlignment="1" applyProtection="1"/>
    <xf numFmtId="8" fontId="7" fillId="7" borderId="3" xfId="0" applyNumberFormat="1" applyFont="1" applyFill="1" applyBorder="1" applyAlignment="1" applyProtection="1"/>
    <xf numFmtId="0" fontId="22" fillId="7" borderId="5" xfId="0" applyFont="1" applyFill="1" applyBorder="1" applyAlignment="1" applyProtection="1">
      <alignment horizontal="right" vertical="center" wrapText="1"/>
    </xf>
    <xf numFmtId="49" fontId="23" fillId="10" borderId="35" xfId="0" applyNumberFormat="1" applyFont="1" applyFill="1" applyBorder="1" applyAlignment="1" applyProtection="1">
      <alignment horizontal="center" vertical="center" wrapText="1"/>
      <protection locked="0"/>
    </xf>
    <xf numFmtId="0" fontId="22" fillId="7" borderId="36" xfId="0" applyFont="1" applyFill="1" applyBorder="1" applyAlignment="1" applyProtection="1">
      <alignment horizontal="right" vertical="top" wrapText="1"/>
    </xf>
    <xf numFmtId="0" fontId="22" fillId="7" borderId="5" xfId="0" applyFont="1" applyFill="1" applyBorder="1" applyAlignment="1" applyProtection="1">
      <alignment horizontal="right" vertical="top"/>
    </xf>
    <xf numFmtId="0" fontId="22" fillId="7" borderId="5" xfId="0" applyFont="1" applyFill="1" applyBorder="1" applyAlignment="1" applyProtection="1">
      <alignment vertical="top" wrapText="1"/>
    </xf>
    <xf numFmtId="0" fontId="22" fillId="7" borderId="37" xfId="0" applyFont="1" applyFill="1" applyBorder="1" applyAlignment="1" applyProtection="1">
      <alignment horizontal="right" vertical="top"/>
    </xf>
    <xf numFmtId="0" fontId="4" fillId="7" borderId="9" xfId="0" applyFont="1" applyFill="1" applyBorder="1" applyAlignment="1" applyProtection="1">
      <alignment vertical="top" wrapText="1"/>
    </xf>
    <xf numFmtId="0" fontId="10" fillId="7" borderId="5" xfId="0" applyFont="1" applyFill="1" applyBorder="1" applyAlignment="1" applyProtection="1">
      <alignment horizontal="right" vertical="center" wrapText="1"/>
    </xf>
    <xf numFmtId="0" fontId="6" fillId="2" borderId="3" xfId="0" applyNumberFormat="1" applyFont="1" applyFill="1" applyBorder="1" applyAlignment="1">
      <alignment vertical="top"/>
    </xf>
    <xf numFmtId="0" fontId="6" fillId="2" borderId="1" xfId="0" applyFont="1" applyFill="1" applyBorder="1" applyAlignment="1" applyProtection="1">
      <alignment horizontal="right" wrapText="1"/>
    </xf>
    <xf numFmtId="49" fontId="6" fillId="10" borderId="2" xfId="0" applyNumberFormat="1" applyFont="1" applyFill="1" applyBorder="1" applyAlignment="1" applyProtection="1">
      <alignment horizontal="center" vertical="top"/>
      <protection locked="0"/>
    </xf>
    <xf numFmtId="0" fontId="5" fillId="3" borderId="28" xfId="0" applyFont="1" applyFill="1" applyBorder="1" applyAlignment="1" applyProtection="1"/>
    <xf numFmtId="0" fontId="5" fillId="3" borderId="31" xfId="0" applyFont="1" applyFill="1" applyBorder="1" applyAlignment="1" applyProtection="1"/>
    <xf numFmtId="0" fontId="5" fillId="3" borderId="21" xfId="0" applyFont="1" applyFill="1" applyBorder="1" applyAlignment="1" applyProtection="1">
      <alignment horizontal="right"/>
    </xf>
    <xf numFmtId="14" fontId="6" fillId="10" borderId="3" xfId="0" applyNumberFormat="1" applyFont="1" applyFill="1" applyBorder="1" applyAlignment="1" applyProtection="1">
      <alignment horizontal="center"/>
      <protection locked="0"/>
    </xf>
    <xf numFmtId="8" fontId="24" fillId="10" borderId="3" xfId="0" applyNumberFormat="1" applyFont="1" applyFill="1" applyBorder="1" applyAlignment="1" applyProtection="1">
      <protection locked="0"/>
    </xf>
    <xf numFmtId="8" fontId="7" fillId="10" borderId="3" xfId="0" applyNumberFormat="1" applyFont="1" applyFill="1" applyBorder="1" applyAlignment="1" applyProtection="1">
      <alignment wrapText="1"/>
      <protection locked="0"/>
    </xf>
    <xf numFmtId="10" fontId="7" fillId="10" borderId="3" xfId="0" applyNumberFormat="1" applyFont="1" applyFill="1" applyBorder="1" applyAlignment="1" applyProtection="1">
      <protection locked="0"/>
    </xf>
    <xf numFmtId="8" fontId="7" fillId="10" borderId="11" xfId="0" applyNumberFormat="1" applyFont="1" applyFill="1" applyBorder="1" applyAlignment="1" applyProtection="1">
      <alignment wrapText="1"/>
      <protection locked="0"/>
    </xf>
    <xf numFmtId="49" fontId="12" fillId="2" borderId="4" xfId="0" applyNumberFormat="1" applyFont="1" applyFill="1" applyBorder="1" applyAlignment="1" applyProtection="1">
      <alignment horizontal="right"/>
    </xf>
    <xf numFmtId="49" fontId="12" fillId="2" borderId="3" xfId="0" applyNumberFormat="1" applyFont="1" applyFill="1" applyBorder="1" applyAlignment="1" applyProtection="1">
      <alignment horizontal="right"/>
    </xf>
    <xf numFmtId="0" fontId="0" fillId="8" borderId="0" xfId="0" applyFill="1"/>
    <xf numFmtId="0" fontId="0" fillId="8" borderId="0" xfId="0" applyFill="1" applyAlignment="1">
      <alignment wrapText="1"/>
    </xf>
    <xf numFmtId="0" fontId="14" fillId="8" borderId="1" xfId="0" applyFont="1" applyFill="1" applyBorder="1" applyAlignment="1" applyProtection="1"/>
    <xf numFmtId="0" fontId="6" fillId="10" borderId="2" xfId="0" applyNumberFormat="1" applyFont="1" applyFill="1" applyBorder="1" applyAlignment="1" applyProtection="1">
      <alignment horizontal="center" wrapText="1"/>
      <protection locked="0"/>
    </xf>
    <xf numFmtId="0" fontId="12" fillId="7" borderId="15" xfId="0" applyFont="1" applyFill="1" applyBorder="1" applyAlignment="1" applyProtection="1"/>
    <xf numFmtId="0" fontId="12" fillId="7" borderId="7" xfId="0" applyFont="1" applyFill="1" applyBorder="1" applyAlignment="1" applyProtection="1"/>
    <xf numFmtId="8" fontId="4" fillId="10" borderId="29" xfId="0" applyNumberFormat="1" applyFont="1" applyFill="1" applyBorder="1" applyAlignment="1" applyProtection="1">
      <alignment vertical="center"/>
      <protection locked="0"/>
    </xf>
    <xf numFmtId="0" fontId="6" fillId="3" borderId="3" xfId="0" applyFont="1" applyFill="1" applyBorder="1" applyAlignment="1">
      <alignment horizontal="right" vertical="top"/>
    </xf>
    <xf numFmtId="0" fontId="6" fillId="2" borderId="3" xfId="0" applyFont="1" applyFill="1" applyBorder="1" applyAlignment="1">
      <alignment vertical="top"/>
    </xf>
    <xf numFmtId="8" fontId="7" fillId="10" borderId="3" xfId="0" applyNumberFormat="1" applyFont="1" applyFill="1" applyBorder="1" applyAlignment="1" applyProtection="1">
      <protection locked="0"/>
    </xf>
    <xf numFmtId="0" fontId="5" fillId="3" borderId="12" xfId="0" applyFont="1" applyFill="1" applyBorder="1" applyAlignment="1" applyProtection="1">
      <alignment horizontal="left"/>
    </xf>
    <xf numFmtId="0" fontId="5" fillId="3" borderId="14" xfId="0" applyFont="1" applyFill="1" applyBorder="1" applyAlignment="1" applyProtection="1">
      <alignment horizontal="left"/>
    </xf>
    <xf numFmtId="0" fontId="5" fillId="3" borderId="13" xfId="0" applyFont="1" applyFill="1" applyBorder="1" applyAlignment="1" applyProtection="1">
      <alignment horizontal="left"/>
    </xf>
    <xf numFmtId="8" fontId="9" fillId="3" borderId="1" xfId="0" applyNumberFormat="1" applyFont="1" applyFill="1" applyBorder="1" applyAlignment="1" applyProtection="1">
      <alignment horizontal="center" wrapText="1"/>
    </xf>
    <xf numFmtId="8" fontId="9" fillId="3" borderId="2" xfId="0" applyNumberFormat="1" applyFont="1" applyFill="1" applyBorder="1" applyAlignment="1" applyProtection="1">
      <alignment horizontal="center" wrapText="1"/>
    </xf>
    <xf numFmtId="0" fontId="6" fillId="2" borderId="1" xfId="0" applyNumberFormat="1" applyFont="1" applyFill="1" applyBorder="1" applyAlignment="1" applyProtection="1">
      <alignment horizontal="center" wrapText="1"/>
    </xf>
    <xf numFmtId="0" fontId="11" fillId="6" borderId="17"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wrapText="1"/>
    </xf>
    <xf numFmtId="0" fontId="11" fillId="6" borderId="18" xfId="0" applyFont="1" applyFill="1" applyBorder="1" applyAlignment="1" applyProtection="1">
      <alignment horizontal="center" vertical="center" wrapText="1"/>
    </xf>
    <xf numFmtId="0" fontId="16" fillId="10" borderId="25" xfId="0" applyFont="1" applyFill="1" applyBorder="1" applyAlignment="1" applyProtection="1">
      <alignment horizontal="left" vertical="top" wrapText="1"/>
      <protection locked="0"/>
    </xf>
    <xf numFmtId="0" fontId="16" fillId="10" borderId="26" xfId="0" applyFont="1" applyFill="1" applyBorder="1" applyAlignment="1" applyProtection="1">
      <alignment horizontal="left" vertical="top" wrapText="1"/>
      <protection locked="0"/>
    </xf>
    <xf numFmtId="0" fontId="16" fillId="10" borderId="26" xfId="0" applyFont="1" applyFill="1" applyBorder="1" applyAlignment="1" applyProtection="1">
      <alignment horizontal="left" vertical="top"/>
      <protection locked="0"/>
    </xf>
    <xf numFmtId="0" fontId="16" fillId="10" borderId="27" xfId="0" applyFont="1" applyFill="1" applyBorder="1" applyAlignment="1" applyProtection="1">
      <alignment horizontal="left" vertical="top"/>
      <protection locked="0"/>
    </xf>
    <xf numFmtId="0" fontId="4" fillId="7" borderId="20" xfId="0" applyFont="1" applyFill="1" applyBorder="1" applyAlignment="1" applyProtection="1">
      <alignment horizontal="center" vertical="center" wrapText="1"/>
    </xf>
    <xf numFmtId="0" fontId="4" fillId="7" borderId="23" xfId="0" applyFont="1" applyFill="1" applyBorder="1" applyAlignment="1" applyProtection="1">
      <alignment horizontal="center" vertical="center" wrapText="1"/>
    </xf>
    <xf numFmtId="0" fontId="4" fillId="7" borderId="24" xfId="0" applyFont="1" applyFill="1" applyBorder="1" applyAlignment="1" applyProtection="1">
      <alignment horizontal="center" vertical="center" wrapText="1"/>
    </xf>
    <xf numFmtId="0" fontId="9" fillId="3" borderId="1" xfId="0" applyFont="1" applyFill="1" applyBorder="1" applyAlignment="1" applyProtection="1">
      <alignment horizontal="left" vertical="top"/>
    </xf>
    <xf numFmtId="0" fontId="9" fillId="3" borderId="4" xfId="0" applyFont="1" applyFill="1" applyBorder="1" applyAlignment="1" applyProtection="1">
      <alignment horizontal="left" vertical="top"/>
    </xf>
    <xf numFmtId="0" fontId="9" fillId="3" borderId="5" xfId="0" applyFont="1" applyFill="1" applyBorder="1" applyAlignment="1" applyProtection="1">
      <alignment horizontal="left" vertical="top"/>
    </xf>
    <xf numFmtId="0" fontId="9" fillId="3" borderId="2" xfId="0" applyFont="1" applyFill="1" applyBorder="1" applyAlignment="1" applyProtection="1">
      <alignment horizontal="left" vertical="top"/>
    </xf>
    <xf numFmtId="0" fontId="12" fillId="7" borderId="15" xfId="0" applyFont="1" applyFill="1" applyBorder="1" applyAlignment="1" applyProtection="1"/>
    <xf numFmtId="0" fontId="12" fillId="7" borderId="7" xfId="0" applyFont="1" applyFill="1" applyBorder="1" applyAlignment="1" applyProtection="1"/>
    <xf numFmtId="0" fontId="13" fillId="10" borderId="28" xfId="0" applyFont="1" applyFill="1" applyBorder="1" applyAlignment="1" applyProtection="1">
      <alignment vertical="center"/>
      <protection locked="0"/>
    </xf>
    <xf numFmtId="0" fontId="13" fillId="10" borderId="29" xfId="0" applyFont="1" applyFill="1" applyBorder="1" applyAlignment="1" applyProtection="1">
      <alignment vertical="center"/>
      <protection locked="0"/>
    </xf>
    <xf numFmtId="0" fontId="9" fillId="2" borderId="12" xfId="0" applyFont="1" applyFill="1" applyBorder="1" applyAlignment="1" applyProtection="1"/>
    <xf numFmtId="0" fontId="9" fillId="2" borderId="13" xfId="0" applyFont="1" applyFill="1" applyBorder="1" applyAlignment="1" applyProtection="1"/>
    <xf numFmtId="0" fontId="4" fillId="7" borderId="38" xfId="0" applyFont="1" applyFill="1" applyBorder="1" applyAlignment="1" applyProtection="1">
      <alignment vertical="center" wrapText="1"/>
    </xf>
    <xf numFmtId="0" fontId="4" fillId="7" borderId="39" xfId="0" applyFont="1" applyFill="1" applyBorder="1" applyAlignment="1" applyProtection="1">
      <alignment vertical="center" wrapText="1"/>
    </xf>
    <xf numFmtId="0" fontId="4" fillId="7" borderId="40" xfId="0" applyFont="1" applyFill="1" applyBorder="1" applyAlignment="1" applyProtection="1">
      <alignment vertical="center" wrapText="1"/>
    </xf>
    <xf numFmtId="49" fontId="6" fillId="2" borderId="1" xfId="0" applyNumberFormat="1" applyFont="1" applyFill="1" applyBorder="1" applyAlignment="1" applyProtection="1">
      <alignment horizontal="right" vertical="top"/>
    </xf>
    <xf numFmtId="49" fontId="6" fillId="2" borderId="4" xfId="0" applyNumberFormat="1" applyFont="1" applyFill="1" applyBorder="1" applyAlignment="1" applyProtection="1">
      <alignment horizontal="right" vertical="top"/>
    </xf>
    <xf numFmtId="49" fontId="6" fillId="2" borderId="6" xfId="0" applyNumberFormat="1" applyFont="1" applyFill="1" applyBorder="1" applyAlignment="1" applyProtection="1">
      <alignment horizontal="right" vertical="top"/>
    </xf>
    <xf numFmtId="49" fontId="6" fillId="2" borderId="15" xfId="0" applyNumberFormat="1" applyFont="1" applyFill="1" applyBorder="1" applyAlignment="1" applyProtection="1">
      <alignment horizontal="right" vertical="top"/>
    </xf>
    <xf numFmtId="0" fontId="11" fillId="6" borderId="19" xfId="0" applyFont="1" applyFill="1" applyBorder="1" applyAlignment="1" applyProtection="1">
      <alignment horizontal="center" vertical="center" wrapText="1"/>
    </xf>
    <xf numFmtId="0" fontId="8" fillId="6" borderId="19" xfId="0" applyFont="1" applyFill="1" applyBorder="1" applyAlignment="1" applyProtection="1">
      <alignment horizontal="center" vertical="center"/>
    </xf>
    <xf numFmtId="0" fontId="11" fillId="6" borderId="11" xfId="0" applyFont="1" applyFill="1" applyBorder="1" applyAlignment="1" applyProtection="1">
      <alignment horizontal="center" vertical="center" wrapText="1"/>
    </xf>
    <xf numFmtId="0" fontId="11" fillId="6" borderId="11" xfId="0" applyFont="1" applyFill="1" applyBorder="1" applyAlignment="1" applyProtection="1">
      <alignment horizontal="center"/>
    </xf>
    <xf numFmtId="0" fontId="10" fillId="2" borderId="8" xfId="0" applyFont="1" applyFill="1" applyBorder="1" applyAlignment="1" applyProtection="1">
      <alignment horizontal="right" vertical="center" wrapText="1"/>
    </xf>
    <xf numFmtId="0" fontId="10" fillId="2" borderId="9" xfId="0" applyFont="1" applyFill="1" applyBorder="1" applyAlignment="1" applyProtection="1">
      <alignment horizontal="right" vertical="center" wrapText="1"/>
    </xf>
    <xf numFmtId="8" fontId="12" fillId="2" borderId="1" xfId="0" applyNumberFormat="1" applyFont="1" applyFill="1" applyBorder="1" applyAlignment="1" applyProtection="1">
      <alignment horizontal="center"/>
    </xf>
    <xf numFmtId="8" fontId="12" fillId="2" borderId="4" xfId="0" applyNumberFormat="1" applyFont="1" applyFill="1" applyBorder="1" applyAlignment="1" applyProtection="1">
      <alignment horizontal="center"/>
    </xf>
    <xf numFmtId="8" fontId="12" fillId="2" borderId="2" xfId="0" applyNumberFormat="1" applyFont="1" applyFill="1" applyBorder="1" applyAlignment="1" applyProtection="1">
      <alignment horizontal="center"/>
    </xf>
    <xf numFmtId="8" fontId="4" fillId="10" borderId="28" xfId="0" applyNumberFormat="1" applyFont="1" applyFill="1" applyBorder="1" applyAlignment="1" applyProtection="1">
      <alignment vertical="center"/>
      <protection locked="0"/>
    </xf>
    <xf numFmtId="8" fontId="4" fillId="10" borderId="29" xfId="0" applyNumberFormat="1" applyFont="1" applyFill="1" applyBorder="1" applyAlignment="1" applyProtection="1">
      <alignment vertical="center"/>
      <protection locked="0"/>
    </xf>
    <xf numFmtId="8" fontId="9" fillId="2" borderId="12" xfId="0" applyNumberFormat="1" applyFont="1" applyFill="1" applyBorder="1" applyAlignment="1" applyProtection="1">
      <alignment horizontal="right"/>
    </xf>
    <xf numFmtId="8" fontId="9" fillId="2" borderId="13" xfId="0" applyNumberFormat="1" applyFont="1" applyFill="1" applyBorder="1" applyAlignment="1" applyProtection="1">
      <alignment horizontal="right"/>
    </xf>
    <xf numFmtId="0" fontId="6" fillId="10" borderId="4" xfId="0" applyFont="1" applyFill="1" applyBorder="1" applyAlignment="1" applyProtection="1">
      <alignment wrapText="1"/>
      <protection locked="0"/>
    </xf>
    <xf numFmtId="0" fontId="6" fillId="10" borderId="2" xfId="0" applyFont="1" applyFill="1" applyBorder="1" applyAlignment="1" applyProtection="1">
      <alignment wrapText="1"/>
      <protection locked="0"/>
    </xf>
    <xf numFmtId="0" fontId="6" fillId="10" borderId="15" xfId="0" applyFont="1" applyFill="1" applyBorder="1" applyAlignment="1" applyProtection="1">
      <alignment wrapText="1"/>
      <protection locked="0"/>
    </xf>
    <xf numFmtId="0" fontId="6" fillId="10" borderId="7" xfId="0" applyFont="1" applyFill="1" applyBorder="1" applyAlignment="1" applyProtection="1">
      <alignment wrapText="1"/>
      <protection locked="0"/>
    </xf>
    <xf numFmtId="0" fontId="6" fillId="2" borderId="1" xfId="0" applyFont="1" applyFill="1" applyBorder="1" applyAlignment="1" applyProtection="1">
      <alignment horizontal="right"/>
    </xf>
    <xf numFmtId="0" fontId="6" fillId="2" borderId="4" xfId="0" applyFont="1" applyFill="1" applyBorder="1" applyAlignment="1" applyProtection="1">
      <alignment horizontal="right"/>
    </xf>
    <xf numFmtId="2" fontId="9" fillId="2" borderId="12" xfId="0" applyNumberFormat="1" applyFont="1" applyFill="1" applyBorder="1" applyAlignment="1" applyProtection="1">
      <alignment horizontal="right"/>
    </xf>
    <xf numFmtId="2" fontId="9" fillId="2" borderId="13" xfId="0" applyNumberFormat="1" applyFont="1" applyFill="1" applyBorder="1" applyAlignment="1" applyProtection="1">
      <alignment horizontal="right"/>
    </xf>
    <xf numFmtId="2" fontId="4" fillId="10" borderId="28" xfId="0" applyNumberFormat="1" applyFont="1" applyFill="1" applyBorder="1" applyAlignment="1" applyProtection="1">
      <alignment horizontal="center" vertical="center"/>
      <protection locked="0"/>
    </xf>
    <xf numFmtId="2" fontId="4" fillId="10" borderId="29" xfId="0" applyNumberFormat="1" applyFont="1" applyFill="1" applyBorder="1" applyAlignment="1" applyProtection="1">
      <alignment horizontal="center" vertical="center"/>
      <protection locked="0"/>
    </xf>
    <xf numFmtId="0" fontId="12" fillId="7" borderId="6" xfId="0" applyFont="1" applyFill="1" applyBorder="1" applyAlignment="1" applyProtection="1"/>
    <xf numFmtId="0" fontId="13" fillId="10" borderId="28" xfId="0" applyFont="1" applyFill="1" applyBorder="1" applyAlignment="1" applyProtection="1">
      <protection locked="0"/>
    </xf>
    <xf numFmtId="0" fontId="13" fillId="10" borderId="29" xfId="0" applyFont="1" applyFill="1" applyBorder="1" applyAlignment="1" applyProtection="1">
      <protection locked="0"/>
    </xf>
    <xf numFmtId="8" fontId="4" fillId="10" borderId="28" xfId="0" applyNumberFormat="1" applyFont="1" applyFill="1" applyBorder="1" applyAlignment="1" applyProtection="1">
      <protection locked="0"/>
    </xf>
    <xf numFmtId="8" fontId="4" fillId="10" borderId="29" xfId="0" applyNumberFormat="1" applyFont="1" applyFill="1" applyBorder="1" applyAlignment="1" applyProtection="1">
      <protection locked="0"/>
    </xf>
    <xf numFmtId="2" fontId="4" fillId="10" borderId="28" xfId="0" applyNumberFormat="1" applyFont="1" applyFill="1" applyBorder="1" applyAlignment="1" applyProtection="1">
      <alignment horizontal="center"/>
      <protection locked="0"/>
    </xf>
    <xf numFmtId="2" fontId="4" fillId="10" borderId="29" xfId="0" applyNumberFormat="1" applyFont="1" applyFill="1" applyBorder="1" applyAlignment="1" applyProtection="1">
      <alignment horizontal="center"/>
      <protection locked="0"/>
    </xf>
    <xf numFmtId="0" fontId="13" fillId="10" borderId="28" xfId="0" applyFont="1" applyFill="1" applyBorder="1" applyAlignment="1" applyProtection="1">
      <alignment wrapText="1"/>
      <protection locked="0"/>
    </xf>
    <xf numFmtId="0" fontId="13" fillId="10" borderId="29" xfId="0" applyFont="1" applyFill="1" applyBorder="1" applyAlignment="1" applyProtection="1">
      <alignment wrapText="1"/>
      <protection locked="0"/>
    </xf>
    <xf numFmtId="0" fontId="13" fillId="10" borderId="28" xfId="0" applyFont="1" applyFill="1" applyBorder="1" applyAlignment="1" applyProtection="1">
      <alignment vertical="center" wrapText="1"/>
      <protection locked="0"/>
    </xf>
    <xf numFmtId="0" fontId="13" fillId="10" borderId="29" xfId="0" applyFont="1" applyFill="1" applyBorder="1" applyAlignment="1" applyProtection="1">
      <alignment vertical="center" wrapText="1"/>
      <protection locked="0"/>
    </xf>
    <xf numFmtId="0" fontId="13" fillId="7" borderId="3" xfId="0" applyFont="1" applyFill="1" applyBorder="1" applyAlignment="1">
      <alignment horizontal="left" vertical="top" wrapText="1"/>
    </xf>
    <xf numFmtId="0" fontId="3" fillId="6" borderId="0" xfId="0" applyFont="1" applyFill="1" applyBorder="1" applyAlignment="1" applyProtection="1">
      <alignment horizontal="center" vertical="center" wrapText="1"/>
    </xf>
    <xf numFmtId="0" fontId="3" fillId="6" borderId="5" xfId="0" applyFont="1" applyFill="1" applyBorder="1" applyAlignment="1" applyProtection="1">
      <alignment horizontal="center" vertical="center" wrapText="1"/>
    </xf>
    <xf numFmtId="49" fontId="13" fillId="10" borderId="25" xfId="0" applyNumberFormat="1" applyFont="1" applyFill="1" applyBorder="1" applyAlignment="1" applyProtection="1">
      <alignment vertical="top" wrapText="1"/>
      <protection locked="0"/>
    </xf>
    <xf numFmtId="49" fontId="13" fillId="10" borderId="26" xfId="0" applyNumberFormat="1" applyFont="1" applyFill="1" applyBorder="1" applyAlignment="1" applyProtection="1">
      <alignment vertical="top" wrapText="1"/>
      <protection locked="0"/>
    </xf>
    <xf numFmtId="49" fontId="13" fillId="10" borderId="34" xfId="0" applyNumberFormat="1" applyFont="1" applyFill="1" applyBorder="1" applyAlignment="1" applyProtection="1">
      <alignment vertical="top" wrapText="1"/>
      <protection locked="0"/>
    </xf>
    <xf numFmtId="0" fontId="0" fillId="2" borderId="32"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33" xfId="0" applyFont="1" applyFill="1" applyBorder="1" applyAlignment="1">
      <alignment horizontal="center" vertical="center"/>
    </xf>
    <xf numFmtId="0" fontId="6" fillId="3" borderId="3" xfId="0" applyFont="1" applyFill="1" applyBorder="1" applyAlignment="1">
      <alignment horizontal="right" vertical="top"/>
    </xf>
    <xf numFmtId="0" fontId="3" fillId="6" borderId="6" xfId="0" applyFont="1" applyFill="1" applyBorder="1" applyAlignment="1" applyProtection="1">
      <alignment horizontal="center" vertical="center" wrapText="1"/>
    </xf>
    <xf numFmtId="0" fontId="3" fillId="6" borderId="15" xfId="0" applyFont="1" applyFill="1" applyBorder="1" applyAlignment="1" applyProtection="1">
      <alignment horizontal="center" vertical="center" wrapText="1"/>
    </xf>
    <xf numFmtId="0" fontId="3" fillId="6" borderId="7"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6" fillId="2" borderId="16" xfId="0" applyFont="1" applyFill="1" applyBorder="1" applyAlignment="1">
      <alignment vertical="top"/>
    </xf>
    <xf numFmtId="0" fontId="6" fillId="2" borderId="3" xfId="0" applyFont="1" applyFill="1" applyBorder="1" applyAlignment="1">
      <alignment vertical="top"/>
    </xf>
    <xf numFmtId="0" fontId="10" fillId="7" borderId="16" xfId="0" applyFont="1" applyFill="1" applyBorder="1" applyAlignment="1">
      <alignment vertical="center" wrapText="1"/>
    </xf>
    <xf numFmtId="0" fontId="12" fillId="7" borderId="6" xfId="0" applyFont="1" applyFill="1" applyBorder="1" applyAlignment="1">
      <alignment horizontal="left" vertical="center" wrapText="1"/>
    </xf>
    <xf numFmtId="0" fontId="12" fillId="7" borderId="15" xfId="0" applyFont="1" applyFill="1" applyBorder="1" applyAlignment="1">
      <alignment horizontal="left" vertical="center" wrapText="1"/>
    </xf>
    <xf numFmtId="0" fontId="12" fillId="7" borderId="7" xfId="0" applyFont="1" applyFill="1" applyBorder="1" applyAlignment="1">
      <alignment horizontal="left" vertical="center" wrapText="1"/>
    </xf>
    <xf numFmtId="0" fontId="3" fillId="6" borderId="0" xfId="0" applyFont="1" applyFill="1" applyAlignment="1">
      <alignment horizontal="center" vertical="center" wrapText="1"/>
    </xf>
    <xf numFmtId="0" fontId="3" fillId="6" borderId="5" xfId="0" applyFont="1" applyFill="1" applyBorder="1" applyAlignment="1">
      <alignment horizontal="center" vertical="center" wrapText="1"/>
    </xf>
    <xf numFmtId="0" fontId="10" fillId="7" borderId="1" xfId="0" applyFont="1" applyFill="1" applyBorder="1" applyAlignment="1">
      <alignment horizontal="left" vertical="top" wrapText="1"/>
    </xf>
    <xf numFmtId="0" fontId="10" fillId="7" borderId="2" xfId="0" applyFont="1" applyFill="1" applyBorder="1" applyAlignment="1">
      <alignment horizontal="left" vertical="top" wrapText="1"/>
    </xf>
    <xf numFmtId="8" fontId="7" fillId="10" borderId="1" xfId="0" applyNumberFormat="1" applyFont="1" applyFill="1" applyBorder="1" applyAlignment="1" applyProtection="1">
      <protection locked="0"/>
    </xf>
    <xf numFmtId="8" fontId="7" fillId="10" borderId="2" xfId="0" applyNumberFormat="1" applyFont="1" applyFill="1" applyBorder="1" applyAlignment="1" applyProtection="1">
      <protection locked="0"/>
    </xf>
    <xf numFmtId="8" fontId="5" fillId="3" borderId="12" xfId="0" applyNumberFormat="1" applyFont="1" applyFill="1" applyBorder="1" applyAlignment="1" applyProtection="1"/>
    <xf numFmtId="8" fontId="5" fillId="3" borderId="13" xfId="0" applyNumberFormat="1" applyFont="1" applyFill="1" applyBorder="1" applyAlignment="1" applyProtection="1"/>
    <xf numFmtId="8" fontId="7" fillId="10" borderId="3" xfId="0" applyNumberFormat="1" applyFont="1" applyFill="1" applyBorder="1" applyAlignment="1" applyProtection="1">
      <protection locked="0"/>
    </xf>
    <xf numFmtId="0" fontId="5" fillId="3" borderId="12" xfId="0" applyFont="1" applyFill="1" applyBorder="1" applyAlignment="1" applyProtection="1">
      <alignment horizontal="left"/>
    </xf>
    <xf numFmtId="0" fontId="5" fillId="3" borderId="14" xfId="0" applyFont="1" applyFill="1" applyBorder="1" applyAlignment="1" applyProtection="1">
      <alignment horizontal="left"/>
    </xf>
    <xf numFmtId="0" fontId="5" fillId="3" borderId="13" xfId="0" applyFont="1" applyFill="1" applyBorder="1" applyAlignment="1" applyProtection="1">
      <alignment horizontal="left"/>
    </xf>
    <xf numFmtId="0" fontId="9" fillId="3" borderId="1" xfId="0" applyFont="1" applyFill="1" applyBorder="1" applyAlignment="1" applyProtection="1">
      <alignment horizontal="center" wrapText="1"/>
    </xf>
    <xf numFmtId="0" fontId="9" fillId="3" borderId="2" xfId="0" applyFont="1" applyFill="1" applyBorder="1" applyAlignment="1" applyProtection="1">
      <alignment horizontal="center" wrapText="1"/>
    </xf>
    <xf numFmtId="0" fontId="9" fillId="2" borderId="1" xfId="0" applyFont="1" applyFill="1" applyBorder="1" applyAlignment="1" applyProtection="1">
      <alignment horizontal="center" wrapText="1"/>
    </xf>
    <xf numFmtId="0" fontId="9" fillId="2" borderId="2" xfId="0" applyFont="1" applyFill="1" applyBorder="1" applyAlignment="1" applyProtection="1">
      <alignment horizontal="center" wrapText="1"/>
    </xf>
    <xf numFmtId="0" fontId="10" fillId="3" borderId="3" xfId="0" applyFont="1" applyFill="1" applyBorder="1" applyAlignment="1" applyProtection="1">
      <alignment horizontal="right"/>
    </xf>
    <xf numFmtId="164" fontId="24" fillId="10" borderId="3" xfId="0" applyNumberFormat="1" applyFont="1" applyFill="1" applyBorder="1" applyAlignment="1" applyProtection="1">
      <protection locked="0"/>
    </xf>
    <xf numFmtId="0" fontId="16" fillId="10" borderId="8" xfId="0" applyFont="1" applyFill="1" applyBorder="1" applyAlignment="1" applyProtection="1">
      <alignment horizontal="left" vertical="top" wrapText="1"/>
      <protection locked="0"/>
    </xf>
    <xf numFmtId="0" fontId="16" fillId="10" borderId="5" xfId="0" applyFont="1" applyFill="1" applyBorder="1" applyAlignment="1" applyProtection="1">
      <alignment horizontal="left" vertical="top"/>
      <protection locked="0"/>
    </xf>
    <xf numFmtId="0" fontId="16" fillId="10" borderId="9" xfId="0" applyFont="1" applyFill="1" applyBorder="1" applyAlignment="1" applyProtection="1">
      <alignment horizontal="left" vertical="top"/>
      <protection locked="0"/>
    </xf>
    <xf numFmtId="0" fontId="12" fillId="7" borderId="6" xfId="0" applyFont="1" applyFill="1" applyBorder="1" applyAlignment="1" applyProtection="1">
      <alignment horizontal="left"/>
    </xf>
    <xf numFmtId="0" fontId="12" fillId="7" borderId="15" xfId="0" applyFont="1" applyFill="1" applyBorder="1" applyAlignment="1" applyProtection="1">
      <alignment horizontal="left"/>
    </xf>
    <xf numFmtId="0" fontId="12" fillId="7" borderId="7" xfId="0" applyFont="1" applyFill="1" applyBorder="1" applyAlignment="1" applyProtection="1">
      <alignment horizontal="left"/>
    </xf>
    <xf numFmtId="8" fontId="9" fillId="3" borderId="1" xfId="0" applyNumberFormat="1" applyFont="1" applyFill="1" applyBorder="1" applyAlignment="1" applyProtection="1">
      <alignment horizontal="center" wrapText="1"/>
    </xf>
    <xf numFmtId="8" fontId="9" fillId="3" borderId="4" xfId="0" applyNumberFormat="1" applyFont="1" applyFill="1" applyBorder="1" applyAlignment="1" applyProtection="1">
      <alignment horizontal="center" wrapText="1"/>
    </xf>
    <xf numFmtId="8" fontId="9" fillId="3" borderId="2" xfId="0" applyNumberFormat="1" applyFont="1" applyFill="1" applyBorder="1" applyAlignment="1" applyProtection="1">
      <alignment horizontal="center" wrapText="1"/>
    </xf>
    <xf numFmtId="0" fontId="6" fillId="2" borderId="1" xfId="0" applyNumberFormat="1" applyFont="1" applyFill="1" applyBorder="1" applyAlignment="1" applyProtection="1">
      <alignment horizontal="center" wrapText="1"/>
    </xf>
    <xf numFmtId="0" fontId="6" fillId="2" borderId="4" xfId="0" applyNumberFormat="1" applyFont="1" applyFill="1" applyBorder="1" applyAlignment="1" applyProtection="1">
      <alignment horizontal="center" wrapText="1"/>
    </xf>
    <xf numFmtId="0" fontId="6" fillId="2" borderId="2" xfId="0" applyNumberFormat="1" applyFont="1" applyFill="1" applyBorder="1" applyAlignment="1" applyProtection="1">
      <alignment horizontal="center" wrapText="1"/>
    </xf>
    <xf numFmtId="0" fontId="7" fillId="10" borderId="1" xfId="0" applyFont="1" applyFill="1" applyBorder="1" applyAlignment="1" applyProtection="1">
      <protection locked="0"/>
    </xf>
    <xf numFmtId="0" fontId="7" fillId="10" borderId="4" xfId="0" applyFont="1" applyFill="1" applyBorder="1" applyAlignment="1" applyProtection="1">
      <protection locked="0"/>
    </xf>
    <xf numFmtId="0" fontId="7" fillId="10" borderId="2" xfId="0" applyFont="1" applyFill="1" applyBorder="1" applyAlignment="1" applyProtection="1">
      <protection locked="0"/>
    </xf>
    <xf numFmtId="8" fontId="7" fillId="10" borderId="1" xfId="0" applyNumberFormat="1" applyFont="1" applyFill="1" applyBorder="1" applyAlignment="1" applyProtection="1">
      <alignment wrapText="1"/>
      <protection locked="0"/>
    </xf>
    <xf numFmtId="8" fontId="7" fillId="10" borderId="2" xfId="0" applyNumberFormat="1" applyFont="1" applyFill="1" applyBorder="1" applyAlignment="1" applyProtection="1">
      <alignment wrapText="1"/>
      <protection locked="0"/>
    </xf>
    <xf numFmtId="8" fontId="6" fillId="3" borderId="1" xfId="0" applyNumberFormat="1" applyFont="1" applyFill="1" applyBorder="1" applyAlignment="1" applyProtection="1">
      <alignment horizontal="right" vertical="center" wrapText="1"/>
    </xf>
    <xf numFmtId="8" fontId="6" fillId="3" borderId="2" xfId="0" applyNumberFormat="1" applyFont="1" applyFill="1" applyBorder="1" applyAlignment="1" applyProtection="1">
      <alignment horizontal="right" vertical="center" wrapText="1"/>
    </xf>
    <xf numFmtId="8" fontId="20" fillId="7" borderId="1" xfId="0" applyNumberFormat="1" applyFont="1" applyFill="1" applyBorder="1" applyAlignment="1" applyProtection="1"/>
    <xf numFmtId="8" fontId="20" fillId="7" borderId="2" xfId="0" applyNumberFormat="1" applyFont="1" applyFill="1" applyBorder="1" applyAlignment="1" applyProtection="1"/>
    <xf numFmtId="0" fontId="5" fillId="3" borderId="6"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5" fillId="3" borderId="12" xfId="0" applyFont="1" applyFill="1" applyBorder="1" applyAlignment="1" applyProtection="1"/>
    <xf numFmtId="0" fontId="5" fillId="3" borderId="14" xfId="0" applyFont="1" applyFill="1" applyBorder="1" applyAlignment="1" applyProtection="1"/>
    <xf numFmtId="0" fontId="5" fillId="3" borderId="13" xfId="0" applyFont="1" applyFill="1" applyBorder="1" applyAlignment="1" applyProtection="1"/>
    <xf numFmtId="0" fontId="11" fillId="5" borderId="3" xfId="0" applyFont="1" applyFill="1" applyBorder="1" applyAlignment="1" applyProtection="1">
      <alignment horizontal="center"/>
    </xf>
    <xf numFmtId="0" fontId="6" fillId="3" borderId="6" xfId="0" applyFont="1" applyFill="1" applyBorder="1" applyAlignment="1" applyProtection="1">
      <alignment horizontal="right" vertical="center"/>
    </xf>
    <xf numFmtId="0" fontId="6" fillId="3" borderId="15" xfId="0" applyFont="1" applyFill="1" applyBorder="1" applyAlignment="1" applyProtection="1">
      <alignment horizontal="right" vertical="center"/>
    </xf>
    <xf numFmtId="0" fontId="6" fillId="3" borderId="7" xfId="0" applyFont="1" applyFill="1" applyBorder="1" applyAlignment="1" applyProtection="1">
      <alignment horizontal="right" vertical="center"/>
    </xf>
    <xf numFmtId="0" fontId="6" fillId="3" borderId="8" xfId="0" applyFont="1" applyFill="1" applyBorder="1" applyAlignment="1" applyProtection="1">
      <alignment horizontal="right" vertical="center"/>
    </xf>
    <xf numFmtId="0" fontId="6" fillId="3" borderId="5" xfId="0" applyFont="1" applyFill="1" applyBorder="1" applyAlignment="1" applyProtection="1">
      <alignment horizontal="right" vertical="center"/>
    </xf>
    <xf numFmtId="0" fontId="6" fillId="3" borderId="9" xfId="0" applyFont="1" applyFill="1" applyBorder="1" applyAlignment="1" applyProtection="1">
      <alignment horizontal="right" vertical="center"/>
    </xf>
    <xf numFmtId="0" fontId="5" fillId="3" borderId="1"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2" xfId="0" applyFont="1" applyFill="1" applyBorder="1" applyAlignment="1" applyProtection="1">
      <alignment horizontal="center"/>
    </xf>
    <xf numFmtId="0" fontId="25" fillId="3" borderId="3" xfId="0" applyFont="1" applyFill="1" applyBorder="1" applyAlignment="1" applyProtection="1">
      <alignment horizontal="right"/>
    </xf>
    <xf numFmtId="0" fontId="20" fillId="2" borderId="3" xfId="0" applyFont="1" applyFill="1" applyBorder="1" applyAlignment="1" applyProtection="1">
      <alignment horizontal="right"/>
    </xf>
    <xf numFmtId="0" fontId="6" fillId="2" borderId="1" xfId="0" applyFont="1" applyFill="1" applyBorder="1" applyAlignment="1" applyProtection="1">
      <alignment horizontal="center" wrapText="1"/>
    </xf>
    <xf numFmtId="0" fontId="6" fillId="2" borderId="2" xfId="0" applyFont="1" applyFill="1" applyBorder="1" applyAlignment="1" applyProtection="1">
      <alignment horizontal="center" wrapText="1"/>
    </xf>
    <xf numFmtId="0" fontId="5" fillId="2" borderId="1" xfId="0" applyFont="1" applyFill="1" applyBorder="1" applyAlignment="1" applyProtection="1">
      <alignment horizontal="center"/>
    </xf>
    <xf numFmtId="0" fontId="5" fillId="2" borderId="2" xfId="0" applyFont="1" applyFill="1" applyBorder="1" applyAlignment="1" applyProtection="1">
      <alignment horizontal="center"/>
    </xf>
    <xf numFmtId="0" fontId="16" fillId="7" borderId="1" xfId="0" applyFont="1" applyFill="1" applyBorder="1" applyAlignment="1" applyProtection="1">
      <alignment vertical="center" wrapText="1"/>
    </xf>
    <xf numFmtId="0" fontId="16" fillId="7" borderId="4" xfId="0" applyFont="1" applyFill="1" applyBorder="1" applyAlignment="1" applyProtection="1">
      <alignment vertical="center" wrapText="1"/>
    </xf>
    <xf numFmtId="0" fontId="16" fillId="7" borderId="2" xfId="0" applyFont="1" applyFill="1" applyBorder="1" applyAlignment="1" applyProtection="1">
      <alignment vertical="center" wrapText="1"/>
    </xf>
    <xf numFmtId="8" fontId="10" fillId="3" borderId="1" xfId="0" applyNumberFormat="1" applyFont="1" applyFill="1" applyBorder="1" applyAlignment="1" applyProtection="1">
      <alignment horizontal="right"/>
    </xf>
    <xf numFmtId="8" fontId="10" fillId="3" borderId="2" xfId="0" applyNumberFormat="1" applyFont="1" applyFill="1" applyBorder="1" applyAlignment="1" applyProtection="1">
      <alignment horizontal="right"/>
    </xf>
    <xf numFmtId="8" fontId="24" fillId="10" borderId="1" xfId="0" applyNumberFormat="1" applyFont="1" applyFill="1" applyBorder="1" applyAlignment="1" applyProtection="1">
      <protection locked="0"/>
    </xf>
    <xf numFmtId="8" fontId="24" fillId="10" borderId="2" xfId="0" applyNumberFormat="1" applyFont="1" applyFill="1" applyBorder="1" applyAlignment="1" applyProtection="1">
      <protection locked="0"/>
    </xf>
    <xf numFmtId="8" fontId="5" fillId="3" borderId="1" xfId="0" applyNumberFormat="1" applyFont="1" applyFill="1" applyBorder="1" applyAlignment="1" applyProtection="1">
      <alignment horizontal="right" wrapText="1"/>
    </xf>
    <xf numFmtId="8" fontId="5" fillId="3" borderId="2" xfId="0" applyNumberFormat="1" applyFont="1" applyFill="1" applyBorder="1" applyAlignment="1" applyProtection="1">
      <alignment horizontal="right" wrapText="1"/>
    </xf>
    <xf numFmtId="0" fontId="10" fillId="3" borderId="1" xfId="0" applyFont="1" applyFill="1" applyBorder="1" applyAlignment="1" applyProtection="1">
      <alignment horizontal="right"/>
    </xf>
    <xf numFmtId="0" fontId="10" fillId="3" borderId="4" xfId="0" applyFont="1" applyFill="1" applyBorder="1" applyAlignment="1" applyProtection="1">
      <alignment horizontal="right"/>
    </xf>
    <xf numFmtId="164" fontId="24" fillId="10" borderId="1" xfId="0" applyNumberFormat="1" applyFont="1" applyFill="1" applyBorder="1" applyAlignment="1" applyProtection="1">
      <protection locked="0"/>
    </xf>
    <xf numFmtId="164" fontId="24" fillId="10" borderId="4" xfId="0" applyNumberFormat="1" applyFont="1" applyFill="1" applyBorder="1" applyAlignment="1" applyProtection="1">
      <protection locked="0"/>
    </xf>
    <xf numFmtId="164" fontId="24" fillId="10" borderId="2" xfId="0" applyNumberFormat="1" applyFont="1" applyFill="1" applyBorder="1" applyAlignment="1" applyProtection="1">
      <protection locked="0"/>
    </xf>
    <xf numFmtId="8" fontId="24" fillId="10" borderId="1" xfId="0" applyNumberFormat="1" applyFont="1" applyFill="1" applyBorder="1" applyAlignment="1" applyProtection="1">
      <alignment wrapText="1"/>
      <protection locked="0"/>
    </xf>
    <xf numFmtId="8" fontId="24" fillId="10" borderId="2" xfId="0" applyNumberFormat="1" applyFont="1" applyFill="1" applyBorder="1" applyAlignment="1" applyProtection="1">
      <alignment wrapText="1"/>
      <protection locked="0"/>
    </xf>
    <xf numFmtId="0" fontId="16" fillId="7" borderId="6" xfId="0" applyFont="1" applyFill="1" applyBorder="1" applyAlignment="1" applyProtection="1">
      <alignment vertical="center" wrapText="1"/>
    </xf>
    <xf numFmtId="0" fontId="12" fillId="7" borderId="15" xfId="0" applyFont="1" applyFill="1" applyBorder="1" applyAlignment="1" applyProtection="1">
      <alignment vertical="center" wrapText="1"/>
    </xf>
    <xf numFmtId="0" fontId="12" fillId="7" borderId="4" xfId="0" applyFont="1" applyFill="1" applyBorder="1" applyAlignment="1" applyProtection="1">
      <alignment vertical="center" wrapText="1"/>
    </xf>
    <xf numFmtId="0" fontId="12" fillId="7" borderId="2" xfId="0" applyFont="1" applyFill="1" applyBorder="1" applyAlignment="1" applyProtection="1">
      <alignment vertical="center" wrapText="1"/>
    </xf>
    <xf numFmtId="0" fontId="7" fillId="10" borderId="1" xfId="0" applyFont="1" applyFill="1" applyBorder="1" applyAlignment="1" applyProtection="1">
      <alignment horizontal="left"/>
      <protection locked="0"/>
    </xf>
    <xf numFmtId="0" fontId="7" fillId="10" borderId="4" xfId="0" applyFont="1" applyFill="1" applyBorder="1" applyAlignment="1" applyProtection="1">
      <alignment horizontal="left"/>
      <protection locked="0"/>
    </xf>
    <xf numFmtId="0" fontId="7" fillId="10" borderId="2" xfId="0" applyFont="1" applyFill="1" applyBorder="1" applyAlignment="1" applyProtection="1">
      <alignment horizontal="left"/>
      <protection locked="0"/>
    </xf>
    <xf numFmtId="0" fontId="14" fillId="8" borderId="8" xfId="0" applyFont="1" applyFill="1" applyBorder="1" applyAlignment="1" applyProtection="1">
      <alignment horizontal="center"/>
    </xf>
    <xf numFmtId="0" fontId="14" fillId="8" borderId="5" xfId="0" applyFont="1" applyFill="1" applyBorder="1" applyAlignment="1" applyProtection="1">
      <alignment horizontal="center"/>
    </xf>
    <xf numFmtId="0" fontId="14" fillId="8" borderId="9" xfId="0" applyFont="1" applyFill="1" applyBorder="1" applyAlignment="1" applyProtection="1">
      <alignment horizontal="center"/>
    </xf>
    <xf numFmtId="0" fontId="6" fillId="3" borderId="1" xfId="0" applyFont="1" applyFill="1" applyBorder="1" applyAlignment="1" applyProtection="1">
      <alignment horizontal="center"/>
    </xf>
    <xf numFmtId="0" fontId="6" fillId="3" borderId="4" xfId="0" applyFont="1" applyFill="1" applyBorder="1" applyAlignment="1" applyProtection="1">
      <alignment horizontal="center"/>
    </xf>
    <xf numFmtId="0" fontId="6" fillId="3" borderId="2" xfId="0" applyFont="1" applyFill="1" applyBorder="1" applyAlignment="1" applyProtection="1">
      <alignment horizontal="center"/>
    </xf>
    <xf numFmtId="0" fontId="7" fillId="10" borderId="1" xfId="0" applyFont="1" applyFill="1" applyBorder="1" applyAlignment="1" applyProtection="1">
      <alignment horizontal="left" vertical="top"/>
      <protection locked="0"/>
    </xf>
    <xf numFmtId="0" fontId="7" fillId="10" borderId="4" xfId="0" applyFont="1" applyFill="1" applyBorder="1" applyAlignment="1" applyProtection="1">
      <alignment horizontal="left" vertical="top"/>
      <protection locked="0"/>
    </xf>
    <xf numFmtId="0" fontId="7" fillId="10" borderId="2" xfId="0" applyFont="1" applyFill="1" applyBorder="1" applyAlignment="1" applyProtection="1">
      <alignment horizontal="left" vertical="top"/>
      <protection locked="0"/>
    </xf>
    <xf numFmtId="0" fontId="14" fillId="6" borderId="17" xfId="0" applyFont="1" applyFill="1" applyBorder="1" applyAlignment="1" applyProtection="1">
      <alignment horizontal="center"/>
    </xf>
    <xf numFmtId="0" fontId="14" fillId="6" borderId="0" xfId="0" applyFont="1" applyFill="1" applyBorder="1" applyAlignment="1" applyProtection="1">
      <alignment horizontal="center"/>
    </xf>
    <xf numFmtId="0" fontId="14" fillId="6" borderId="18" xfId="0" applyFont="1" applyFill="1" applyBorder="1" applyAlignment="1" applyProtection="1">
      <alignment horizontal="center"/>
    </xf>
    <xf numFmtId="8" fontId="2" fillId="3" borderId="1" xfId="0" applyNumberFormat="1" applyFont="1" applyFill="1" applyBorder="1" applyAlignment="1" applyProtection="1"/>
    <xf numFmtId="8" fontId="2" fillId="3" borderId="2" xfId="0" applyNumberFormat="1" applyFont="1" applyFill="1" applyBorder="1" applyAlignment="1" applyProtection="1"/>
    <xf numFmtId="0" fontId="18" fillId="6" borderId="17" xfId="0" applyFont="1" applyFill="1" applyBorder="1" applyAlignment="1" applyProtection="1">
      <alignment horizontal="center"/>
    </xf>
    <xf numFmtId="0" fontId="18" fillId="6" borderId="0" xfId="0" applyFont="1" applyFill="1" applyBorder="1" applyAlignment="1" applyProtection="1">
      <alignment horizontal="center"/>
    </xf>
    <xf numFmtId="0" fontId="18" fillId="6" borderId="18" xfId="0" applyFont="1" applyFill="1" applyBorder="1" applyAlignment="1" applyProtection="1">
      <alignment horizontal="center"/>
    </xf>
    <xf numFmtId="8" fontId="5" fillId="2" borderId="1" xfId="0" applyNumberFormat="1" applyFont="1" applyFill="1" applyBorder="1" applyAlignment="1" applyProtection="1"/>
    <xf numFmtId="8" fontId="5" fillId="2" borderId="2" xfId="0" applyNumberFormat="1" applyFont="1" applyFill="1" applyBorder="1" applyAlignment="1" applyProtection="1"/>
    <xf numFmtId="8" fontId="5" fillId="2" borderId="1" xfId="0" applyNumberFormat="1" applyFont="1" applyFill="1" applyBorder="1" applyAlignment="1" applyProtection="1">
      <alignment horizontal="right"/>
    </xf>
    <xf numFmtId="8" fontId="5" fillId="2" borderId="2" xfId="0" applyNumberFormat="1" applyFont="1" applyFill="1" applyBorder="1" applyAlignment="1" applyProtection="1">
      <alignment horizontal="right"/>
    </xf>
    <xf numFmtId="8" fontId="5" fillId="3" borderId="6" xfId="0" applyNumberFormat="1" applyFont="1" applyFill="1" applyBorder="1" applyAlignment="1" applyProtection="1"/>
    <xf numFmtId="8" fontId="5" fillId="3" borderId="7" xfId="0" applyNumberFormat="1" applyFont="1" applyFill="1" applyBorder="1" applyAlignment="1" applyProtection="1"/>
    <xf numFmtId="8" fontId="5" fillId="2" borderId="1" xfId="0" applyNumberFormat="1" applyFont="1" applyFill="1" applyBorder="1" applyAlignment="1" applyProtection="1">
      <alignment horizontal="center"/>
    </xf>
    <xf numFmtId="8" fontId="5" fillId="2" borderId="4" xfId="0" applyNumberFormat="1" applyFont="1" applyFill="1" applyBorder="1" applyAlignment="1" applyProtection="1">
      <alignment horizontal="center"/>
    </xf>
    <xf numFmtId="8" fontId="5" fillId="2" borderId="2" xfId="0" applyNumberFormat="1" applyFont="1" applyFill="1" applyBorder="1" applyAlignment="1" applyProtection="1">
      <alignment horizontal="center"/>
    </xf>
    <xf numFmtId="0" fontId="16" fillId="7" borderId="1" xfId="0" applyFont="1" applyFill="1" applyBorder="1" applyAlignment="1" applyProtection="1">
      <alignment horizontal="left" vertical="center" wrapText="1"/>
    </xf>
    <xf numFmtId="0" fontId="5" fillId="7" borderId="4" xfId="0" applyFont="1" applyFill="1" applyBorder="1" applyAlignment="1" applyProtection="1">
      <alignment horizontal="left" vertical="center" wrapText="1"/>
    </xf>
    <xf numFmtId="0" fontId="5" fillId="7" borderId="2" xfId="0" applyFont="1" applyFill="1" applyBorder="1" applyAlignment="1" applyProtection="1">
      <alignment horizontal="left" vertical="center" wrapText="1"/>
    </xf>
    <xf numFmtId="0" fontId="5" fillId="2" borderId="4" xfId="0" applyFont="1" applyFill="1" applyBorder="1" applyAlignment="1" applyProtection="1">
      <alignment horizontal="center"/>
    </xf>
    <xf numFmtId="8" fontId="5" fillId="3" borderId="12" xfId="0" applyNumberFormat="1" applyFont="1" applyFill="1" applyBorder="1" applyAlignment="1" applyProtection="1">
      <alignment wrapText="1"/>
    </xf>
    <xf numFmtId="8" fontId="5" fillId="3" borderId="13" xfId="0" applyNumberFormat="1" applyFont="1" applyFill="1" applyBorder="1" applyAlignment="1" applyProtection="1">
      <alignment wrapText="1"/>
    </xf>
    <xf numFmtId="8" fontId="14" fillId="8" borderId="1" xfId="0" applyNumberFormat="1" applyFont="1" applyFill="1" applyBorder="1" applyAlignment="1" applyProtection="1">
      <alignment horizontal="right"/>
    </xf>
    <xf numFmtId="8" fontId="14" fillId="8" borderId="2" xfId="0" applyNumberFormat="1" applyFont="1" applyFill="1" applyBorder="1" applyAlignment="1" applyProtection="1">
      <alignment horizontal="right"/>
    </xf>
    <xf numFmtId="8" fontId="14" fillId="8" borderId="8" xfId="0" applyNumberFormat="1" applyFont="1" applyFill="1" applyBorder="1" applyAlignment="1" applyProtection="1">
      <alignment horizontal="right"/>
    </xf>
    <xf numFmtId="8" fontId="14" fillId="8" borderId="9" xfId="0" applyNumberFormat="1" applyFont="1" applyFill="1" applyBorder="1" applyAlignment="1" applyProtection="1">
      <alignment horizontal="right"/>
    </xf>
    <xf numFmtId="0" fontId="16" fillId="7" borderId="4" xfId="0" applyFont="1" applyFill="1" applyBorder="1" applyAlignment="1" applyProtection="1">
      <alignment horizontal="left" vertical="center" wrapText="1"/>
    </xf>
    <xf numFmtId="0" fontId="16" fillId="7" borderId="2" xfId="0" applyFont="1" applyFill="1" applyBorder="1" applyAlignment="1" applyProtection="1">
      <alignment horizontal="left" vertical="center" wrapText="1"/>
    </xf>
    <xf numFmtId="8" fontId="14" fillId="8" borderId="28" xfId="0" applyNumberFormat="1" applyFont="1" applyFill="1" applyBorder="1" applyAlignment="1" applyProtection="1">
      <alignment horizontal="right"/>
    </xf>
    <xf numFmtId="8" fontId="14" fillId="8" borderId="29" xfId="0" applyNumberFormat="1" applyFont="1" applyFill="1" applyBorder="1" applyAlignment="1" applyProtection="1">
      <alignment horizontal="right"/>
    </xf>
    <xf numFmtId="0" fontId="7" fillId="10" borderId="3" xfId="0" applyFont="1" applyFill="1" applyBorder="1" applyAlignment="1" applyProtection="1">
      <protection locked="0"/>
    </xf>
    <xf numFmtId="0" fontId="5" fillId="3" borderId="6" xfId="0" applyFont="1" applyFill="1" applyBorder="1" applyAlignment="1" applyProtection="1"/>
    <xf numFmtId="0" fontId="5" fillId="3" borderId="15" xfId="0" applyFont="1" applyFill="1" applyBorder="1" applyAlignment="1" applyProtection="1"/>
    <xf numFmtId="0" fontId="5" fillId="3" borderId="7" xfId="0" applyFont="1" applyFill="1" applyBorder="1" applyAlignment="1" applyProtection="1"/>
    <xf numFmtId="0" fontId="5" fillId="4" borderId="28" xfId="0" applyFont="1" applyFill="1" applyBorder="1" applyAlignment="1" applyProtection="1">
      <alignment horizontal="right"/>
    </xf>
    <xf numFmtId="0" fontId="5" fillId="4" borderId="29" xfId="0" applyFont="1" applyFill="1" applyBorder="1" applyAlignment="1" applyProtection="1">
      <alignment horizontal="right"/>
    </xf>
    <xf numFmtId="0" fontId="16" fillId="7" borderId="1" xfId="0" applyFont="1" applyFill="1" applyBorder="1" applyAlignment="1" applyProtection="1">
      <alignment horizontal="left" wrapText="1"/>
    </xf>
    <xf numFmtId="0" fontId="5" fillId="7" borderId="4" xfId="0" applyFont="1" applyFill="1" applyBorder="1" applyAlignment="1" applyProtection="1">
      <alignment horizontal="left" wrapText="1"/>
    </xf>
    <xf numFmtId="0" fontId="5" fillId="7" borderId="2" xfId="0" applyFont="1" applyFill="1" applyBorder="1" applyAlignment="1" applyProtection="1">
      <alignment horizontal="left" wrapText="1"/>
    </xf>
    <xf numFmtId="0" fontId="7" fillId="7" borderId="4" xfId="0" applyFont="1" applyFill="1" applyBorder="1" applyAlignment="1" applyProtection="1">
      <alignment horizontal="left" wrapText="1"/>
    </xf>
    <xf numFmtId="0" fontId="7" fillId="7" borderId="2" xfId="0" applyFont="1" applyFill="1" applyBorder="1" applyAlignment="1" applyProtection="1">
      <alignment horizontal="left" wrapText="1"/>
    </xf>
    <xf numFmtId="0" fontId="5" fillId="3" borderId="28" xfId="0" applyFont="1" applyFill="1" applyBorder="1" applyAlignment="1" applyProtection="1">
      <alignment horizontal="right"/>
    </xf>
    <xf numFmtId="0" fontId="5" fillId="3" borderId="29" xfId="0" applyFont="1" applyFill="1" applyBorder="1" applyAlignment="1" applyProtection="1">
      <alignment horizontal="right"/>
    </xf>
    <xf numFmtId="8" fontId="7" fillId="10" borderId="4" xfId="0" applyNumberFormat="1" applyFont="1" applyFill="1" applyBorder="1" applyAlignment="1" applyProtection="1">
      <alignment wrapText="1"/>
      <protection locked="0"/>
    </xf>
    <xf numFmtId="0" fontId="7" fillId="2" borderId="1" xfId="0" applyFont="1" applyFill="1" applyBorder="1" applyAlignment="1" applyProtection="1">
      <alignment wrapText="1"/>
    </xf>
    <xf numFmtId="0" fontId="7" fillId="2" borderId="2" xfId="0" applyFont="1" applyFill="1" applyBorder="1" applyAlignment="1" applyProtection="1">
      <alignment wrapText="1"/>
    </xf>
    <xf numFmtId="164" fontId="0" fillId="2" borderId="1" xfId="0" applyNumberFormat="1" applyFont="1" applyFill="1" applyBorder="1" applyAlignment="1" applyProtection="1">
      <alignment wrapText="1"/>
    </xf>
    <xf numFmtId="164" fontId="0" fillId="2" borderId="2" xfId="0" applyNumberFormat="1" applyFont="1" applyFill="1" applyBorder="1" applyAlignment="1" applyProtection="1">
      <alignment wrapText="1"/>
    </xf>
    <xf numFmtId="0" fontId="9" fillId="3" borderId="3" xfId="0" applyFont="1" applyFill="1" applyBorder="1" applyAlignment="1" applyProtection="1">
      <alignment horizontal="right" wrapText="1"/>
    </xf>
    <xf numFmtId="0" fontId="9" fillId="3" borderId="1" xfId="0" applyFont="1" applyFill="1" applyBorder="1" applyAlignment="1" applyProtection="1">
      <alignment horizontal="right" wrapText="1"/>
    </xf>
    <xf numFmtId="0" fontId="9" fillId="3" borderId="1" xfId="0" applyFont="1" applyFill="1" applyBorder="1" applyAlignment="1" applyProtection="1">
      <alignment horizontal="right"/>
    </xf>
    <xf numFmtId="0" fontId="9" fillId="3" borderId="4" xfId="0" applyFont="1" applyFill="1" applyBorder="1" applyAlignment="1" applyProtection="1">
      <alignment horizontal="right"/>
    </xf>
    <xf numFmtId="0" fontId="9" fillId="3" borderId="6" xfId="0" applyFont="1" applyFill="1" applyBorder="1" applyAlignment="1" applyProtection="1">
      <alignment horizontal="right"/>
    </xf>
    <xf numFmtId="0" fontId="9" fillId="3" borderId="15" xfId="0" applyFont="1" applyFill="1" applyBorder="1" applyAlignment="1" applyProtection="1">
      <alignment horizontal="right"/>
    </xf>
    <xf numFmtId="0" fontId="9" fillId="3" borderId="8" xfId="0" applyFont="1" applyFill="1" applyBorder="1" applyAlignment="1" applyProtection="1">
      <alignment horizontal="right"/>
    </xf>
    <xf numFmtId="0" fontId="9" fillId="3" borderId="5" xfId="0" applyFont="1" applyFill="1" applyBorder="1" applyAlignment="1" applyProtection="1">
      <alignment horizontal="right"/>
    </xf>
    <xf numFmtId="49" fontId="6" fillId="10" borderId="15" xfId="0" applyNumberFormat="1" applyFont="1" applyFill="1" applyBorder="1" applyAlignment="1" applyProtection="1">
      <alignment horizontal="center" wrapText="1"/>
      <protection locked="0"/>
    </xf>
    <xf numFmtId="49" fontId="6" fillId="10" borderId="7" xfId="0" applyNumberFormat="1" applyFont="1" applyFill="1" applyBorder="1" applyAlignment="1" applyProtection="1">
      <alignment horizontal="center" wrapText="1"/>
      <protection locked="0"/>
    </xf>
    <xf numFmtId="49" fontId="6" fillId="10" borderId="5" xfId="0" applyNumberFormat="1" applyFont="1" applyFill="1" applyBorder="1" applyAlignment="1" applyProtection="1">
      <alignment horizontal="center" wrapText="1"/>
      <protection locked="0"/>
    </xf>
    <xf numFmtId="49" fontId="6" fillId="10" borderId="9" xfId="0" applyNumberFormat="1" applyFont="1" applyFill="1" applyBorder="1" applyAlignment="1" applyProtection="1">
      <alignment horizontal="center" wrapText="1"/>
      <protection locked="0"/>
    </xf>
    <xf numFmtId="10" fontId="6" fillId="10" borderId="4" xfId="0" applyNumberFormat="1" applyFont="1" applyFill="1" applyBorder="1" applyAlignment="1" applyProtection="1">
      <alignment horizontal="center"/>
      <protection locked="0"/>
    </xf>
    <xf numFmtId="10" fontId="6" fillId="10" borderId="2" xfId="0" applyNumberFormat="1" applyFont="1" applyFill="1" applyBorder="1" applyAlignment="1" applyProtection="1">
      <alignment horizontal="center"/>
      <protection locked="0"/>
    </xf>
    <xf numFmtId="164" fontId="6" fillId="2" borderId="4" xfId="0" applyNumberFormat="1" applyFont="1" applyFill="1" applyBorder="1" applyAlignment="1" applyProtection="1">
      <alignment horizontal="center"/>
    </xf>
    <xf numFmtId="164" fontId="6" fillId="2" borderId="2" xfId="0" applyNumberFormat="1" applyFont="1" applyFill="1" applyBorder="1" applyAlignment="1" applyProtection="1">
      <alignment horizontal="center"/>
    </xf>
    <xf numFmtId="164" fontId="6" fillId="2" borderId="14" xfId="0" applyNumberFormat="1" applyFont="1" applyFill="1" applyBorder="1" applyAlignment="1" applyProtection="1">
      <alignment horizontal="center" wrapText="1"/>
    </xf>
    <xf numFmtId="0" fontId="6" fillId="2" borderId="14" xfId="0" applyFont="1" applyFill="1" applyBorder="1" applyAlignment="1" applyProtection="1">
      <alignment horizontal="center" wrapText="1"/>
    </xf>
    <xf numFmtId="0" fontId="6" fillId="2" borderId="13" xfId="0" applyFont="1" applyFill="1" applyBorder="1" applyAlignment="1" applyProtection="1">
      <alignment horizontal="center" wrapText="1"/>
    </xf>
    <xf numFmtId="49" fontId="6" fillId="10" borderId="4" xfId="0" applyNumberFormat="1" applyFont="1" applyFill="1" applyBorder="1" applyAlignment="1" applyProtection="1">
      <alignment horizontal="center" wrapText="1"/>
      <protection locked="0"/>
    </xf>
    <xf numFmtId="49" fontId="6" fillId="10" borderId="2" xfId="0" applyNumberFormat="1" applyFont="1" applyFill="1" applyBorder="1" applyAlignment="1" applyProtection="1">
      <alignment horizontal="center" wrapText="1"/>
      <protection locked="0"/>
    </xf>
    <xf numFmtId="0" fontId="16" fillId="10" borderId="0" xfId="0" applyFont="1" applyFill="1" applyBorder="1" applyAlignment="1" applyProtection="1">
      <alignment vertical="top" wrapText="1"/>
      <protection locked="0"/>
    </xf>
    <xf numFmtId="0" fontId="16" fillId="10" borderId="18" xfId="0" applyFont="1" applyFill="1" applyBorder="1" applyAlignment="1" applyProtection="1">
      <alignment vertical="top" wrapText="1"/>
      <protection locked="0"/>
    </xf>
    <xf numFmtId="0" fontId="16" fillId="10" borderId="26" xfId="0" applyFont="1" applyFill="1" applyBorder="1" applyAlignment="1" applyProtection="1">
      <alignment vertical="top" wrapText="1"/>
      <protection locked="0"/>
    </xf>
    <xf numFmtId="0" fontId="16" fillId="10" borderId="34" xfId="0" applyFont="1" applyFill="1" applyBorder="1" applyAlignment="1" applyProtection="1">
      <alignment vertical="top" wrapText="1"/>
      <protection locked="0"/>
    </xf>
    <xf numFmtId="0" fontId="9" fillId="3" borderId="10" xfId="0" applyFont="1" applyFill="1" applyBorder="1" applyAlignment="1" applyProtection="1">
      <alignment horizontal="right" wrapText="1"/>
    </xf>
    <xf numFmtId="0" fontId="9" fillId="3" borderId="12" xfId="0" applyFont="1" applyFill="1" applyBorder="1" applyAlignment="1" applyProtection="1">
      <alignment horizontal="right" wrapText="1"/>
    </xf>
    <xf numFmtId="8" fontId="24" fillId="2" borderId="1" xfId="0" applyNumberFormat="1" applyFont="1" applyFill="1" applyBorder="1" applyAlignment="1" applyProtection="1"/>
    <xf numFmtId="8" fontId="24" fillId="2" borderId="2" xfId="0" applyNumberFormat="1" applyFont="1" applyFill="1" applyBorder="1" applyAlignment="1" applyProtection="1"/>
    <xf numFmtId="8" fontId="25" fillId="3" borderId="1" xfId="0" applyNumberFormat="1" applyFont="1" applyFill="1" applyBorder="1" applyAlignment="1" applyProtection="1"/>
    <xf numFmtId="8" fontId="25" fillId="3" borderId="2" xfId="0" applyNumberFormat="1" applyFont="1" applyFill="1" applyBorder="1" applyAlignment="1" applyProtection="1"/>
    <xf numFmtId="8" fontId="2" fillId="2" borderId="1" xfId="0" applyNumberFormat="1" applyFont="1" applyFill="1" applyBorder="1" applyAlignment="1" applyProtection="1"/>
    <xf numFmtId="8" fontId="2" fillId="2" borderId="2" xfId="0" applyNumberFormat="1" applyFont="1" applyFill="1" applyBorder="1" applyAlignment="1" applyProtection="1"/>
    <xf numFmtId="8" fontId="6" fillId="3" borderId="1" xfId="0" applyNumberFormat="1" applyFont="1" applyFill="1" applyBorder="1" applyAlignment="1" applyProtection="1">
      <alignment horizontal="right" vertical="center"/>
    </xf>
    <xf numFmtId="8" fontId="6" fillId="3" borderId="2" xfId="0" applyNumberFormat="1" applyFont="1" applyFill="1" applyBorder="1" applyAlignment="1" applyProtection="1">
      <alignment horizontal="right" vertical="center"/>
    </xf>
    <xf numFmtId="8" fontId="5" fillId="2" borderId="1" xfId="0" applyNumberFormat="1" applyFont="1" applyFill="1" applyBorder="1" applyAlignment="1" applyProtection="1">
      <alignment wrapText="1"/>
    </xf>
    <xf numFmtId="8" fontId="5" fillId="2" borderId="2" xfId="0" applyNumberFormat="1" applyFont="1" applyFill="1" applyBorder="1" applyAlignment="1" applyProtection="1">
      <alignment wrapText="1"/>
    </xf>
    <xf numFmtId="8" fontId="5" fillId="3" borderId="1" xfId="0" applyNumberFormat="1" applyFont="1" applyFill="1" applyBorder="1" applyAlignment="1" applyProtection="1"/>
    <xf numFmtId="8" fontId="5" fillId="3" borderId="2" xfId="0" applyNumberFormat="1" applyFont="1" applyFill="1" applyBorder="1" applyAlignment="1" applyProtection="1"/>
    <xf numFmtId="8" fontId="5" fillId="3" borderId="12" xfId="0" applyNumberFormat="1" applyFont="1" applyFill="1" applyBorder="1" applyAlignment="1" applyProtection="1">
      <alignment horizontal="right"/>
    </xf>
    <xf numFmtId="8" fontId="5" fillId="3" borderId="13" xfId="0" applyNumberFormat="1" applyFont="1" applyFill="1" applyBorder="1" applyAlignment="1" applyProtection="1">
      <alignment horizontal="right"/>
    </xf>
  </cellXfs>
  <cellStyles count="1">
    <cellStyle name="Normal" xfId="0" builtinId="0"/>
  </cellStyles>
  <dxfs count="5">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D145B-F0E6-4527-ACF0-E3D307C6153E}">
  <sheetPr codeName="Sheet1">
    <pageSetUpPr fitToPage="1"/>
  </sheetPr>
  <dimension ref="A1:AI39"/>
  <sheetViews>
    <sheetView topLeftCell="A13" zoomScale="70" zoomScaleNormal="70" workbookViewId="0">
      <selection activeCell="L16" sqref="L16:M16"/>
    </sheetView>
  </sheetViews>
  <sheetFormatPr defaultColWidth="8.77734375" defaultRowHeight="15.6" x14ac:dyDescent="0.3"/>
  <cols>
    <col min="1" max="1" width="5.44140625" style="13" customWidth="1"/>
    <col min="2" max="2" width="20" style="13" customWidth="1"/>
    <col min="3" max="3" width="6.77734375" style="13" customWidth="1"/>
    <col min="4" max="4" width="41" style="8" customWidth="1"/>
    <col min="5" max="5" width="6.21875" style="8" customWidth="1"/>
    <col min="6" max="6" width="33.77734375" style="8" bestFit="1" customWidth="1"/>
    <col min="7" max="7" width="7.77734375" style="8" customWidth="1"/>
    <col min="8" max="8" width="6.21875" style="14" customWidth="1"/>
    <col min="9" max="9" width="13.44140625" style="14" customWidth="1"/>
    <col min="10" max="10" width="14.77734375" style="14" customWidth="1"/>
    <col min="11" max="11" width="13.21875" style="14" bestFit="1" customWidth="1"/>
    <col min="12" max="12" width="6.21875" style="14" customWidth="1"/>
    <col min="13" max="13" width="6.21875" style="15" customWidth="1"/>
    <col min="14" max="14" width="16.5546875" style="14" customWidth="1"/>
    <col min="15" max="27" width="8.77734375" style="8"/>
    <col min="28" max="28" width="20.21875" style="8" bestFit="1" customWidth="1"/>
    <col min="29" max="34" width="8.77734375" style="8"/>
    <col min="35" max="35" width="11.77734375" style="8" bestFit="1" customWidth="1"/>
    <col min="36" max="16384" width="8.77734375" style="8"/>
  </cols>
  <sheetData>
    <row r="1" spans="1:35" ht="21" x14ac:dyDescent="0.3">
      <c r="A1" s="130" t="s">
        <v>0</v>
      </c>
      <c r="B1" s="131"/>
      <c r="C1" s="131"/>
      <c r="D1" s="131"/>
      <c r="E1" s="131"/>
      <c r="F1" s="131"/>
      <c r="G1" s="131"/>
      <c r="H1" s="131"/>
      <c r="I1" s="131"/>
      <c r="J1" s="131"/>
      <c r="K1" s="131"/>
      <c r="L1" s="131"/>
      <c r="M1" s="131"/>
      <c r="N1" s="132"/>
    </row>
    <row r="2" spans="1:35" ht="21" x14ac:dyDescent="0.3">
      <c r="A2" s="157" t="s">
        <v>1</v>
      </c>
      <c r="B2" s="157"/>
      <c r="C2" s="157"/>
      <c r="D2" s="158"/>
      <c r="E2" s="158"/>
      <c r="F2" s="158"/>
      <c r="G2" s="158"/>
      <c r="H2" s="158"/>
      <c r="I2" s="158"/>
      <c r="J2" s="158"/>
      <c r="K2" s="158"/>
      <c r="L2" s="158"/>
      <c r="M2" s="158"/>
      <c r="N2" s="158"/>
    </row>
    <row r="3" spans="1:35" ht="21" x14ac:dyDescent="0.4">
      <c r="A3" s="159" t="s">
        <v>2</v>
      </c>
      <c r="B3" s="159"/>
      <c r="C3" s="159"/>
      <c r="D3" s="159"/>
      <c r="E3" s="159"/>
      <c r="F3" s="159"/>
      <c r="G3" s="159"/>
      <c r="H3" s="159"/>
      <c r="I3" s="159"/>
      <c r="J3" s="159"/>
      <c r="K3" s="159"/>
      <c r="L3" s="159"/>
      <c r="M3" s="159"/>
      <c r="N3" s="160"/>
    </row>
    <row r="4" spans="1:35" s="9" customFormat="1" ht="18.75" customHeight="1" x14ac:dyDescent="0.35">
      <c r="A4" s="153" t="s">
        <v>3</v>
      </c>
      <c r="B4" s="154"/>
      <c r="C4" s="103"/>
      <c r="D4" s="102" t="s">
        <v>4</v>
      </c>
      <c r="E4" s="170"/>
      <c r="F4" s="171"/>
      <c r="G4" s="174" t="s">
        <v>5</v>
      </c>
      <c r="H4" s="175"/>
      <c r="I4" s="175"/>
      <c r="J4" s="175"/>
      <c r="K4" s="170"/>
      <c r="L4" s="170"/>
      <c r="M4" s="170"/>
      <c r="N4" s="171"/>
      <c r="AI4" s="8"/>
    </row>
    <row r="5" spans="1:35" s="9" customFormat="1" ht="18.75" customHeight="1" thickBot="1" x14ac:dyDescent="0.4">
      <c r="A5" s="155" t="s">
        <v>6</v>
      </c>
      <c r="B5" s="156"/>
      <c r="C5" s="172"/>
      <c r="D5" s="172"/>
      <c r="E5" s="172"/>
      <c r="F5" s="172"/>
      <c r="G5" s="172"/>
      <c r="H5" s="172"/>
      <c r="I5" s="172"/>
      <c r="J5" s="172"/>
      <c r="K5" s="172"/>
      <c r="L5" s="172"/>
      <c r="M5" s="172"/>
      <c r="N5" s="173"/>
      <c r="AI5" s="8"/>
    </row>
    <row r="6" spans="1:35" ht="65.25" customHeight="1" thickBot="1" x14ac:dyDescent="0.35">
      <c r="A6" s="150" t="s">
        <v>7</v>
      </c>
      <c r="B6" s="151"/>
      <c r="C6" s="151"/>
      <c r="D6" s="151"/>
      <c r="E6" s="151"/>
      <c r="F6" s="151"/>
      <c r="G6" s="151"/>
      <c r="H6" s="151"/>
      <c r="I6" s="151"/>
      <c r="J6" s="151"/>
      <c r="K6" s="151"/>
      <c r="L6" s="151"/>
      <c r="M6" s="151"/>
      <c r="N6" s="152"/>
    </row>
    <row r="7" spans="1:35" ht="26.25" customHeight="1" thickBot="1" x14ac:dyDescent="0.35">
      <c r="A7" s="161" t="s">
        <v>8</v>
      </c>
      <c r="B7" s="162"/>
      <c r="C7" s="100"/>
      <c r="D7" s="93" t="s">
        <v>9</v>
      </c>
      <c r="E7" s="94"/>
      <c r="F7" s="95"/>
      <c r="G7" s="96" t="s">
        <v>10</v>
      </c>
      <c r="H7" s="94"/>
      <c r="I7" s="97"/>
      <c r="J7" s="97"/>
      <c r="K7" s="96"/>
      <c r="L7" s="98" t="s">
        <v>11</v>
      </c>
      <c r="M7" s="94"/>
      <c r="N7" s="99"/>
    </row>
    <row r="8" spans="1:35" x14ac:dyDescent="0.3">
      <c r="A8" s="140" t="s">
        <v>12</v>
      </c>
      <c r="B8" s="141"/>
      <c r="C8" s="141"/>
      <c r="D8" s="141"/>
      <c r="E8" s="142"/>
      <c r="F8" s="141"/>
      <c r="G8" s="142"/>
      <c r="H8" s="142"/>
      <c r="I8" s="141"/>
      <c r="J8" s="141"/>
      <c r="K8" s="141"/>
      <c r="L8" s="142"/>
      <c r="M8" s="142"/>
      <c r="N8" s="143"/>
    </row>
    <row r="9" spans="1:35" ht="16.2" thickBot="1" x14ac:dyDescent="0.35">
      <c r="A9" s="10"/>
      <c r="B9" s="148" t="s">
        <v>13</v>
      </c>
      <c r="C9" s="149"/>
      <c r="D9" s="11" t="s">
        <v>14</v>
      </c>
      <c r="E9" s="148" t="s">
        <v>15</v>
      </c>
      <c r="F9" s="149"/>
      <c r="G9" s="168" t="s">
        <v>16</v>
      </c>
      <c r="H9" s="169"/>
      <c r="I9" s="12" t="s">
        <v>17</v>
      </c>
      <c r="J9" s="12" t="s">
        <v>18</v>
      </c>
      <c r="K9" s="16" t="s">
        <v>19</v>
      </c>
      <c r="L9" s="176" t="s">
        <v>20</v>
      </c>
      <c r="M9" s="177"/>
      <c r="N9" s="12" t="s">
        <v>21</v>
      </c>
    </row>
    <row r="10" spans="1:35" ht="21" customHeight="1" x14ac:dyDescent="0.3">
      <c r="A10" s="137">
        <v>1</v>
      </c>
      <c r="B10" s="189"/>
      <c r="C10" s="190"/>
      <c r="D10" s="83"/>
      <c r="E10" s="146"/>
      <c r="F10" s="147"/>
      <c r="G10" s="166"/>
      <c r="H10" s="167"/>
      <c r="I10" s="84"/>
      <c r="J10" s="85">
        <f>IF(G10=0, 0, G10/I10)</f>
        <v>0</v>
      </c>
      <c r="K10" s="120"/>
      <c r="L10" s="178"/>
      <c r="M10" s="179"/>
      <c r="N10" s="86">
        <f>IF(J10=0,K10*L10,L10*J10)</f>
        <v>0</v>
      </c>
    </row>
    <row r="11" spans="1:35" x14ac:dyDescent="0.3">
      <c r="A11" s="138"/>
      <c r="B11" s="180" t="s">
        <v>22</v>
      </c>
      <c r="C11" s="144"/>
      <c r="D11" s="118"/>
      <c r="E11" s="144"/>
      <c r="F11" s="145"/>
      <c r="G11" s="163" t="s">
        <v>23</v>
      </c>
      <c r="H11" s="164"/>
      <c r="I11" s="164"/>
      <c r="J11" s="165"/>
      <c r="K11" s="60" t="s">
        <v>24</v>
      </c>
      <c r="L11" s="112"/>
      <c r="M11" s="113" t="s">
        <v>25</v>
      </c>
      <c r="N11" s="59" t="s">
        <v>26</v>
      </c>
    </row>
    <row r="12" spans="1:35" ht="80.25" customHeight="1" thickBot="1" x14ac:dyDescent="0.35">
      <c r="A12" s="139"/>
      <c r="B12" s="133"/>
      <c r="C12" s="134"/>
      <c r="D12" s="135"/>
      <c r="E12" s="135"/>
      <c r="F12" s="135"/>
      <c r="G12" s="135"/>
      <c r="H12" s="135"/>
      <c r="I12" s="135"/>
      <c r="J12" s="135"/>
      <c r="K12" s="135"/>
      <c r="L12" s="135"/>
      <c r="M12" s="135"/>
      <c r="N12" s="136"/>
    </row>
    <row r="13" spans="1:35" ht="21" customHeight="1" x14ac:dyDescent="0.3">
      <c r="A13" s="137">
        <v>2</v>
      </c>
      <c r="B13" s="187"/>
      <c r="C13" s="188"/>
      <c r="D13" s="73"/>
      <c r="E13" s="181"/>
      <c r="F13" s="182"/>
      <c r="G13" s="183"/>
      <c r="H13" s="184"/>
      <c r="I13" s="74"/>
      <c r="J13" s="17">
        <f>IF(G13=0, 0, G13/I13)</f>
        <v>0</v>
      </c>
      <c r="K13" s="75"/>
      <c r="L13" s="185"/>
      <c r="M13" s="186"/>
      <c r="N13" s="18">
        <f>IF(J13=0,K13*L13,L13*J13)</f>
        <v>0</v>
      </c>
    </row>
    <row r="14" spans="1:35" x14ac:dyDescent="0.3">
      <c r="A14" s="138"/>
      <c r="B14" s="180" t="s">
        <v>22</v>
      </c>
      <c r="C14" s="144"/>
      <c r="D14" s="118"/>
      <c r="E14" s="144"/>
      <c r="F14" s="145"/>
      <c r="G14" s="163" t="s">
        <v>23</v>
      </c>
      <c r="H14" s="164"/>
      <c r="I14" s="164"/>
      <c r="J14" s="165"/>
      <c r="K14" s="60" t="s">
        <v>24</v>
      </c>
      <c r="L14" s="112"/>
      <c r="M14" s="113" t="s">
        <v>25</v>
      </c>
      <c r="N14" s="59" t="s">
        <v>26</v>
      </c>
    </row>
    <row r="15" spans="1:35" ht="80.25" customHeight="1" thickBot="1" x14ac:dyDescent="0.35">
      <c r="A15" s="139"/>
      <c r="B15" s="133"/>
      <c r="C15" s="134"/>
      <c r="D15" s="135"/>
      <c r="E15" s="135"/>
      <c r="F15" s="135"/>
      <c r="G15" s="135"/>
      <c r="H15" s="135"/>
      <c r="I15" s="135"/>
      <c r="J15" s="135"/>
      <c r="K15" s="135"/>
      <c r="L15" s="135"/>
      <c r="M15" s="135"/>
      <c r="N15" s="136"/>
    </row>
    <row r="16" spans="1:35" ht="21" customHeight="1" x14ac:dyDescent="0.3">
      <c r="A16" s="137">
        <v>3</v>
      </c>
      <c r="B16" s="187"/>
      <c r="C16" s="188"/>
      <c r="D16" s="73"/>
      <c r="E16" s="181"/>
      <c r="F16" s="182"/>
      <c r="G16" s="183"/>
      <c r="H16" s="184"/>
      <c r="I16" s="74"/>
      <c r="J16" s="17">
        <f>IF(G16=0, 0, G16/I16)</f>
        <v>0</v>
      </c>
      <c r="K16" s="75"/>
      <c r="L16" s="185"/>
      <c r="M16" s="186"/>
      <c r="N16" s="18">
        <f>IF(J16=0,K16*L16,L16*J16)</f>
        <v>0</v>
      </c>
    </row>
    <row r="17" spans="1:14" x14ac:dyDescent="0.3">
      <c r="A17" s="138"/>
      <c r="B17" s="180" t="s">
        <v>22</v>
      </c>
      <c r="C17" s="144"/>
      <c r="D17" s="118"/>
      <c r="E17" s="144"/>
      <c r="F17" s="145"/>
      <c r="G17" s="163" t="s">
        <v>23</v>
      </c>
      <c r="H17" s="164"/>
      <c r="I17" s="164"/>
      <c r="J17" s="165"/>
      <c r="K17" s="60" t="s">
        <v>24</v>
      </c>
      <c r="L17" s="112"/>
      <c r="M17" s="113" t="s">
        <v>25</v>
      </c>
      <c r="N17" s="59" t="s">
        <v>26</v>
      </c>
    </row>
    <row r="18" spans="1:14" ht="80.25" customHeight="1" thickBot="1" x14ac:dyDescent="0.35">
      <c r="A18" s="139"/>
      <c r="B18" s="133"/>
      <c r="C18" s="134"/>
      <c r="D18" s="135"/>
      <c r="E18" s="135"/>
      <c r="F18" s="135"/>
      <c r="G18" s="135"/>
      <c r="H18" s="135"/>
      <c r="I18" s="135"/>
      <c r="J18" s="135"/>
      <c r="K18" s="135"/>
      <c r="L18" s="135"/>
      <c r="M18" s="135"/>
      <c r="N18" s="136"/>
    </row>
    <row r="19" spans="1:14" ht="21" customHeight="1" x14ac:dyDescent="0.3">
      <c r="A19" s="137">
        <v>4</v>
      </c>
      <c r="B19" s="187"/>
      <c r="C19" s="188"/>
      <c r="D19" s="73"/>
      <c r="E19" s="181"/>
      <c r="F19" s="182"/>
      <c r="G19" s="183"/>
      <c r="H19" s="184"/>
      <c r="I19" s="74"/>
      <c r="J19" s="17">
        <f>IF(G19=0, 0, G19/I19)</f>
        <v>0</v>
      </c>
      <c r="K19" s="75"/>
      <c r="L19" s="185"/>
      <c r="M19" s="186"/>
      <c r="N19" s="18">
        <f>IF(J19=0,K19*L19,L19*J19)</f>
        <v>0</v>
      </c>
    </row>
    <row r="20" spans="1:14" x14ac:dyDescent="0.3">
      <c r="A20" s="138"/>
      <c r="B20" s="180" t="s">
        <v>22</v>
      </c>
      <c r="C20" s="144"/>
      <c r="D20" s="118"/>
      <c r="E20" s="144"/>
      <c r="F20" s="145"/>
      <c r="G20" s="163" t="s">
        <v>23</v>
      </c>
      <c r="H20" s="164"/>
      <c r="I20" s="164"/>
      <c r="J20" s="165"/>
      <c r="K20" s="60" t="s">
        <v>24</v>
      </c>
      <c r="L20" s="112"/>
      <c r="M20" s="113" t="s">
        <v>25</v>
      </c>
      <c r="N20" s="59" t="s">
        <v>26</v>
      </c>
    </row>
    <row r="21" spans="1:14" ht="80.25" customHeight="1" thickBot="1" x14ac:dyDescent="0.35">
      <c r="A21" s="139"/>
      <c r="B21" s="133"/>
      <c r="C21" s="134"/>
      <c r="D21" s="135"/>
      <c r="E21" s="135"/>
      <c r="F21" s="135"/>
      <c r="G21" s="135"/>
      <c r="H21" s="135"/>
      <c r="I21" s="135"/>
      <c r="J21" s="135"/>
      <c r="K21" s="135"/>
      <c r="L21" s="135"/>
      <c r="M21" s="135"/>
      <c r="N21" s="136"/>
    </row>
    <row r="22" spans="1:14" ht="21" customHeight="1" x14ac:dyDescent="0.3">
      <c r="A22" s="137">
        <v>5</v>
      </c>
      <c r="B22" s="187"/>
      <c r="C22" s="188"/>
      <c r="D22" s="73"/>
      <c r="E22" s="181"/>
      <c r="F22" s="182"/>
      <c r="G22" s="183"/>
      <c r="H22" s="184"/>
      <c r="I22" s="74"/>
      <c r="J22" s="17">
        <f>IF(G22=0, 0, G22/I22)</f>
        <v>0</v>
      </c>
      <c r="K22" s="75"/>
      <c r="L22" s="178"/>
      <c r="M22" s="179"/>
      <c r="N22" s="18">
        <f>IF(J22=0,K22*L22,L22*J22)</f>
        <v>0</v>
      </c>
    </row>
    <row r="23" spans="1:14" x14ac:dyDescent="0.3">
      <c r="A23" s="138"/>
      <c r="B23" s="180" t="s">
        <v>22</v>
      </c>
      <c r="C23" s="144"/>
      <c r="D23" s="118"/>
      <c r="E23" s="144"/>
      <c r="F23" s="145"/>
      <c r="G23" s="163" t="s">
        <v>23</v>
      </c>
      <c r="H23" s="164"/>
      <c r="I23" s="164"/>
      <c r="J23" s="165"/>
      <c r="K23" s="60" t="s">
        <v>24</v>
      </c>
      <c r="L23" s="112"/>
      <c r="M23" s="113" t="s">
        <v>25</v>
      </c>
      <c r="N23" s="59" t="s">
        <v>26</v>
      </c>
    </row>
    <row r="24" spans="1:14" ht="80.25" customHeight="1" thickBot="1" x14ac:dyDescent="0.35">
      <c r="A24" s="139"/>
      <c r="B24" s="133"/>
      <c r="C24" s="134"/>
      <c r="D24" s="135"/>
      <c r="E24" s="135"/>
      <c r="F24" s="135"/>
      <c r="G24" s="135"/>
      <c r="H24" s="135"/>
      <c r="I24" s="135"/>
      <c r="J24" s="135"/>
      <c r="K24" s="135"/>
      <c r="L24" s="135"/>
      <c r="M24" s="135"/>
      <c r="N24" s="136"/>
    </row>
    <row r="25" spans="1:14" ht="21" customHeight="1" x14ac:dyDescent="0.3">
      <c r="A25" s="137">
        <v>6</v>
      </c>
      <c r="B25" s="187"/>
      <c r="C25" s="188"/>
      <c r="D25" s="73"/>
      <c r="E25" s="181"/>
      <c r="F25" s="182"/>
      <c r="G25" s="183"/>
      <c r="H25" s="184"/>
      <c r="I25" s="74"/>
      <c r="J25" s="17">
        <f>IF(G25=0, 0, G25/I25)</f>
        <v>0</v>
      </c>
      <c r="K25" s="75"/>
      <c r="L25" s="185"/>
      <c r="M25" s="186"/>
      <c r="N25" s="18">
        <f>IF(J25=0,K25*L25,L25*J25)</f>
        <v>0</v>
      </c>
    </row>
    <row r="26" spans="1:14" x14ac:dyDescent="0.3">
      <c r="A26" s="138"/>
      <c r="B26" s="180" t="s">
        <v>22</v>
      </c>
      <c r="C26" s="144"/>
      <c r="D26" s="118"/>
      <c r="E26" s="144"/>
      <c r="F26" s="145"/>
      <c r="G26" s="163" t="s">
        <v>23</v>
      </c>
      <c r="H26" s="164"/>
      <c r="I26" s="164"/>
      <c r="J26" s="165"/>
      <c r="K26" s="60" t="s">
        <v>24</v>
      </c>
      <c r="L26" s="112"/>
      <c r="M26" s="113" t="s">
        <v>25</v>
      </c>
      <c r="N26" s="59" t="s">
        <v>26</v>
      </c>
    </row>
    <row r="27" spans="1:14" ht="80.25" customHeight="1" thickBot="1" x14ac:dyDescent="0.35">
      <c r="A27" s="139"/>
      <c r="B27" s="133"/>
      <c r="C27" s="134"/>
      <c r="D27" s="135"/>
      <c r="E27" s="135"/>
      <c r="F27" s="135"/>
      <c r="G27" s="135"/>
      <c r="H27" s="135"/>
      <c r="I27" s="135"/>
      <c r="J27" s="135"/>
      <c r="K27" s="135"/>
      <c r="L27" s="135"/>
      <c r="M27" s="135"/>
      <c r="N27" s="136"/>
    </row>
    <row r="28" spans="1:14" ht="21" customHeight="1" x14ac:dyDescent="0.3">
      <c r="A28" s="137">
        <v>7</v>
      </c>
      <c r="B28" s="187"/>
      <c r="C28" s="188"/>
      <c r="D28" s="73"/>
      <c r="E28" s="181"/>
      <c r="F28" s="182"/>
      <c r="G28" s="183"/>
      <c r="H28" s="184"/>
      <c r="I28" s="74"/>
      <c r="J28" s="17">
        <f>IF(G28=0, 0, G28/I28)</f>
        <v>0</v>
      </c>
      <c r="K28" s="75"/>
      <c r="L28" s="185"/>
      <c r="M28" s="186"/>
      <c r="N28" s="18">
        <f>IF(J28=0,K28*L28,L28*J28)</f>
        <v>0</v>
      </c>
    </row>
    <row r="29" spans="1:14" x14ac:dyDescent="0.3">
      <c r="A29" s="138"/>
      <c r="B29" s="180" t="s">
        <v>22</v>
      </c>
      <c r="C29" s="144"/>
      <c r="D29" s="118"/>
      <c r="E29" s="144"/>
      <c r="F29" s="145"/>
      <c r="G29" s="163" t="s">
        <v>23</v>
      </c>
      <c r="H29" s="164"/>
      <c r="I29" s="164"/>
      <c r="J29" s="165"/>
      <c r="K29" s="60" t="s">
        <v>24</v>
      </c>
      <c r="L29" s="112"/>
      <c r="M29" s="113" t="s">
        <v>25</v>
      </c>
      <c r="N29" s="59" t="s">
        <v>26</v>
      </c>
    </row>
    <row r="30" spans="1:14" ht="80.25" customHeight="1" thickBot="1" x14ac:dyDescent="0.35">
      <c r="A30" s="139"/>
      <c r="B30" s="133"/>
      <c r="C30" s="134"/>
      <c r="D30" s="135"/>
      <c r="E30" s="135"/>
      <c r="F30" s="135"/>
      <c r="G30" s="135"/>
      <c r="H30" s="135"/>
      <c r="I30" s="135"/>
      <c r="J30" s="135"/>
      <c r="K30" s="135"/>
      <c r="L30" s="135"/>
      <c r="M30" s="135"/>
      <c r="N30" s="136"/>
    </row>
    <row r="31" spans="1:14" ht="21" customHeight="1" x14ac:dyDescent="0.3">
      <c r="A31" s="137">
        <v>8</v>
      </c>
      <c r="B31" s="187"/>
      <c r="C31" s="188"/>
      <c r="D31" s="73"/>
      <c r="E31" s="181"/>
      <c r="F31" s="182"/>
      <c r="G31" s="183"/>
      <c r="H31" s="184"/>
      <c r="I31" s="74"/>
      <c r="J31" s="17">
        <f>IF(G31=0, 0, G31/I31)</f>
        <v>0</v>
      </c>
      <c r="K31" s="75"/>
      <c r="L31" s="185"/>
      <c r="M31" s="186"/>
      <c r="N31" s="18">
        <f>IF(J31=0,K31*L31,L31*J31)</f>
        <v>0</v>
      </c>
    </row>
    <row r="32" spans="1:14" x14ac:dyDescent="0.3">
      <c r="A32" s="138"/>
      <c r="B32" s="180" t="s">
        <v>22</v>
      </c>
      <c r="C32" s="144"/>
      <c r="D32" s="118"/>
      <c r="E32" s="144"/>
      <c r="F32" s="145"/>
      <c r="G32" s="163" t="s">
        <v>23</v>
      </c>
      <c r="H32" s="164"/>
      <c r="I32" s="164"/>
      <c r="J32" s="165"/>
      <c r="K32" s="60" t="s">
        <v>24</v>
      </c>
      <c r="L32" s="112"/>
      <c r="M32" s="113" t="s">
        <v>25</v>
      </c>
      <c r="N32" s="59" t="s">
        <v>26</v>
      </c>
    </row>
    <row r="33" spans="1:14" ht="80.25" customHeight="1" thickBot="1" x14ac:dyDescent="0.35">
      <c r="A33" s="139"/>
      <c r="B33" s="133"/>
      <c r="C33" s="134"/>
      <c r="D33" s="135"/>
      <c r="E33" s="135"/>
      <c r="F33" s="135"/>
      <c r="G33" s="135"/>
      <c r="H33" s="135"/>
      <c r="I33" s="135"/>
      <c r="J33" s="135"/>
      <c r="K33" s="135"/>
      <c r="L33" s="135"/>
      <c r="M33" s="135"/>
      <c r="N33" s="136"/>
    </row>
    <row r="34" spans="1:14" ht="21" customHeight="1" x14ac:dyDescent="0.3">
      <c r="A34" s="137">
        <v>9</v>
      </c>
      <c r="B34" s="187"/>
      <c r="C34" s="188"/>
      <c r="D34" s="73"/>
      <c r="E34" s="181"/>
      <c r="F34" s="182"/>
      <c r="G34" s="183"/>
      <c r="H34" s="184"/>
      <c r="I34" s="74"/>
      <c r="J34" s="17">
        <f>IF(G34=0, 0, G34/I34)</f>
        <v>0</v>
      </c>
      <c r="K34" s="75"/>
      <c r="L34" s="185"/>
      <c r="M34" s="186"/>
      <c r="N34" s="18">
        <f>IF(J34=0,K34*L34,L34*J34)</f>
        <v>0</v>
      </c>
    </row>
    <row r="35" spans="1:14" x14ac:dyDescent="0.3">
      <c r="A35" s="138"/>
      <c r="B35" s="180" t="s">
        <v>22</v>
      </c>
      <c r="C35" s="144"/>
      <c r="D35" s="118"/>
      <c r="E35" s="144"/>
      <c r="F35" s="145"/>
      <c r="G35" s="163" t="s">
        <v>23</v>
      </c>
      <c r="H35" s="164"/>
      <c r="I35" s="164"/>
      <c r="J35" s="165"/>
      <c r="K35" s="60" t="s">
        <v>24</v>
      </c>
      <c r="L35" s="112"/>
      <c r="M35" s="113" t="s">
        <v>25</v>
      </c>
      <c r="N35" s="59" t="s">
        <v>26</v>
      </c>
    </row>
    <row r="36" spans="1:14" ht="80.25" customHeight="1" thickBot="1" x14ac:dyDescent="0.35">
      <c r="A36" s="139"/>
      <c r="B36" s="133"/>
      <c r="C36" s="134"/>
      <c r="D36" s="135"/>
      <c r="E36" s="135"/>
      <c r="F36" s="135"/>
      <c r="G36" s="135"/>
      <c r="H36" s="135"/>
      <c r="I36" s="135"/>
      <c r="J36" s="135"/>
      <c r="K36" s="135"/>
      <c r="L36" s="135"/>
      <c r="M36" s="135"/>
      <c r="N36" s="136"/>
    </row>
    <row r="37" spans="1:14" ht="21" customHeight="1" x14ac:dyDescent="0.3">
      <c r="A37" s="137">
        <v>10</v>
      </c>
      <c r="B37" s="187"/>
      <c r="C37" s="188"/>
      <c r="D37" s="73"/>
      <c r="E37" s="181"/>
      <c r="F37" s="182"/>
      <c r="G37" s="183"/>
      <c r="H37" s="184"/>
      <c r="I37" s="74"/>
      <c r="J37" s="17">
        <f>IF(G37=0, 0, G37/I37)</f>
        <v>0</v>
      </c>
      <c r="K37" s="75"/>
      <c r="L37" s="185"/>
      <c r="M37" s="186"/>
      <c r="N37" s="18">
        <f>IF(J37=0,K37*L37,L37*J37)</f>
        <v>0</v>
      </c>
    </row>
    <row r="38" spans="1:14" x14ac:dyDescent="0.3">
      <c r="A38" s="138"/>
      <c r="B38" s="180" t="s">
        <v>22</v>
      </c>
      <c r="C38" s="144"/>
      <c r="D38" s="118"/>
      <c r="E38" s="144"/>
      <c r="F38" s="145"/>
      <c r="G38" s="163" t="s">
        <v>23</v>
      </c>
      <c r="H38" s="164"/>
      <c r="I38" s="164"/>
      <c r="J38" s="165"/>
      <c r="K38" s="60" t="s">
        <v>24</v>
      </c>
      <c r="L38" s="112"/>
      <c r="M38" s="113" t="s">
        <v>25</v>
      </c>
      <c r="N38" s="59" t="s">
        <v>26</v>
      </c>
    </row>
    <row r="39" spans="1:14" ht="80.25" customHeight="1" thickBot="1" x14ac:dyDescent="0.35">
      <c r="A39" s="139"/>
      <c r="B39" s="133"/>
      <c r="C39" s="134"/>
      <c r="D39" s="135"/>
      <c r="E39" s="135"/>
      <c r="F39" s="135"/>
      <c r="G39" s="135"/>
      <c r="H39" s="135"/>
      <c r="I39" s="135"/>
      <c r="J39" s="135"/>
      <c r="K39" s="135"/>
      <c r="L39" s="135"/>
      <c r="M39" s="135"/>
      <c r="N39" s="136"/>
    </row>
  </sheetData>
  <sheetProtection algorithmName="SHA-512" hashValue="qj96EehIZQ7FHsD/JMfL8kgo20cWrDnw4CctaSBCVEQl8Z2GSu/DszVGcmpBpBJVBJgzJQ5m0D2Q04FYqfLPjA==" saltValue="SBNXEE6GcmomukK8sJx6cA==" spinCount="100000" sheet="1" formatColumns="0" formatRows="0" selectLockedCells="1"/>
  <mergeCells count="106">
    <mergeCell ref="B10:C10"/>
    <mergeCell ref="B23:C23"/>
    <mergeCell ref="B22:C22"/>
    <mergeCell ref="B20:C20"/>
    <mergeCell ref="B19:C19"/>
    <mergeCell ref="B17:C17"/>
    <mergeCell ref="B25:C25"/>
    <mergeCell ref="B38:C38"/>
    <mergeCell ref="B37:C37"/>
    <mergeCell ref="B35:C35"/>
    <mergeCell ref="B34:C34"/>
    <mergeCell ref="B32:C32"/>
    <mergeCell ref="B16:C16"/>
    <mergeCell ref="B13:C13"/>
    <mergeCell ref="B14:C14"/>
    <mergeCell ref="A31:A33"/>
    <mergeCell ref="B33:N33"/>
    <mergeCell ref="A34:A36"/>
    <mergeCell ref="B36:N36"/>
    <mergeCell ref="A37:A39"/>
    <mergeCell ref="B39:N39"/>
    <mergeCell ref="E38:F38"/>
    <mergeCell ref="E37:F37"/>
    <mergeCell ref="E35:F35"/>
    <mergeCell ref="E34:F34"/>
    <mergeCell ref="E31:F31"/>
    <mergeCell ref="E32:F32"/>
    <mergeCell ref="L37:M37"/>
    <mergeCell ref="G38:J38"/>
    <mergeCell ref="G35:J35"/>
    <mergeCell ref="G32:J32"/>
    <mergeCell ref="G37:H37"/>
    <mergeCell ref="G34:H34"/>
    <mergeCell ref="G31:H31"/>
    <mergeCell ref="L34:M34"/>
    <mergeCell ref="L31:M31"/>
    <mergeCell ref="B31:C31"/>
    <mergeCell ref="A22:A24"/>
    <mergeCell ref="B24:N24"/>
    <mergeCell ref="A25:A27"/>
    <mergeCell ref="B27:N27"/>
    <mergeCell ref="A28:A30"/>
    <mergeCell ref="B30:N30"/>
    <mergeCell ref="E29:F29"/>
    <mergeCell ref="E28:F28"/>
    <mergeCell ref="E26:F26"/>
    <mergeCell ref="E25:F25"/>
    <mergeCell ref="E23:F23"/>
    <mergeCell ref="E22:F22"/>
    <mergeCell ref="G22:H22"/>
    <mergeCell ref="G29:J29"/>
    <mergeCell ref="G26:J26"/>
    <mergeCell ref="G23:J23"/>
    <mergeCell ref="G28:H28"/>
    <mergeCell ref="G25:H25"/>
    <mergeCell ref="L28:M28"/>
    <mergeCell ref="L25:M25"/>
    <mergeCell ref="L22:M22"/>
    <mergeCell ref="B29:C29"/>
    <mergeCell ref="B28:C28"/>
    <mergeCell ref="B26:C26"/>
    <mergeCell ref="A13:A15"/>
    <mergeCell ref="B15:N15"/>
    <mergeCell ref="A16:A18"/>
    <mergeCell ref="B18:N18"/>
    <mergeCell ref="A19:A21"/>
    <mergeCell ref="B21:N21"/>
    <mergeCell ref="E20:F20"/>
    <mergeCell ref="E19:F19"/>
    <mergeCell ref="E17:F17"/>
    <mergeCell ref="E16:F16"/>
    <mergeCell ref="E14:F14"/>
    <mergeCell ref="E13:F13"/>
    <mergeCell ref="G19:H19"/>
    <mergeCell ref="G20:J20"/>
    <mergeCell ref="G17:J17"/>
    <mergeCell ref="G14:J14"/>
    <mergeCell ref="G16:H16"/>
    <mergeCell ref="G13:H13"/>
    <mergeCell ref="L19:M19"/>
    <mergeCell ref="L16:M16"/>
    <mergeCell ref="L13:M13"/>
    <mergeCell ref="A1:N1"/>
    <mergeCell ref="B12:N12"/>
    <mergeCell ref="A10:A12"/>
    <mergeCell ref="A8:N8"/>
    <mergeCell ref="E11:F11"/>
    <mergeCell ref="E10:F10"/>
    <mergeCell ref="E9:F9"/>
    <mergeCell ref="A6:N6"/>
    <mergeCell ref="A4:B4"/>
    <mergeCell ref="A5:B5"/>
    <mergeCell ref="A2:N2"/>
    <mergeCell ref="A3:N3"/>
    <mergeCell ref="A7:B7"/>
    <mergeCell ref="G11:J11"/>
    <mergeCell ref="G10:H10"/>
    <mergeCell ref="G9:H9"/>
    <mergeCell ref="E4:F4"/>
    <mergeCell ref="C5:N5"/>
    <mergeCell ref="K4:N4"/>
    <mergeCell ref="G4:J4"/>
    <mergeCell ref="L9:M9"/>
    <mergeCell ref="L10:M10"/>
    <mergeCell ref="B11:C11"/>
    <mergeCell ref="B9:C9"/>
  </mergeCells>
  <pageMargins left="0.25" right="0.25" top="0.5" bottom="0.5" header="0.3" footer="0.3"/>
  <pageSetup scale="68" fitToHeight="0" orientation="landscape"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D0F99-9A48-41B0-BE70-2EA5D5DF3573}">
  <sheetPr codeName="Sheet2">
    <pageSetUpPr fitToPage="1"/>
  </sheetPr>
  <dimension ref="A1:B45"/>
  <sheetViews>
    <sheetView zoomScale="120" zoomScaleNormal="120" workbookViewId="0">
      <selection activeCell="B6" sqref="B6"/>
    </sheetView>
  </sheetViews>
  <sheetFormatPr defaultColWidth="9.21875" defaultRowHeight="14.4" x14ac:dyDescent="0.3"/>
  <cols>
    <col min="1" max="1" width="30.21875" style="1" bestFit="1" customWidth="1"/>
    <col min="2" max="2" width="73.21875" style="1" customWidth="1"/>
    <col min="3" max="16384" width="9.21875" style="1"/>
  </cols>
  <sheetData>
    <row r="1" spans="1:2" ht="21" x14ac:dyDescent="0.3">
      <c r="A1" s="192" t="str">
        <f>'Table A-Staffing'!A2</f>
        <v>FY2023 National Summer Transportation Institute (NSTI) Program</v>
      </c>
      <c r="B1" s="192"/>
    </row>
    <row r="2" spans="1:2" ht="21" x14ac:dyDescent="0.3">
      <c r="A2" s="193" t="s">
        <v>27</v>
      </c>
      <c r="B2" s="193"/>
    </row>
    <row r="3" spans="1:2" ht="18" x14ac:dyDescent="0.3">
      <c r="A3" s="121" t="s">
        <v>28</v>
      </c>
      <c r="B3" s="101" t="str">
        <f>IF('Table A-Staffing'!E4="","",'Table A-Staffing'!E4)</f>
        <v/>
      </c>
    </row>
    <row r="4" spans="1:2" ht="18" x14ac:dyDescent="0.3">
      <c r="A4" s="121" t="s">
        <v>6</v>
      </c>
      <c r="B4" s="122" t="str">
        <f>IF('Table A-Staffing'!C5="","",'Table A-Staffing'!C5)</f>
        <v/>
      </c>
    </row>
    <row r="5" spans="1:2" ht="41.25" customHeight="1" x14ac:dyDescent="0.3">
      <c r="A5" s="191" t="s">
        <v>29</v>
      </c>
      <c r="B5" s="191"/>
    </row>
    <row r="6" spans="1:2" ht="15.6" x14ac:dyDescent="0.3">
      <c r="A6" s="64" t="s">
        <v>30</v>
      </c>
      <c r="B6" s="76"/>
    </row>
    <row r="7" spans="1:2" ht="15.6" x14ac:dyDescent="0.3">
      <c r="A7" s="64" t="s">
        <v>31</v>
      </c>
      <c r="B7" s="76"/>
    </row>
    <row r="8" spans="1:2" ht="15.6" x14ac:dyDescent="0.3">
      <c r="A8" s="64" t="s">
        <v>32</v>
      </c>
      <c r="B8" s="76"/>
    </row>
    <row r="9" spans="1:2" ht="4.5" customHeight="1" x14ac:dyDescent="0.3">
      <c r="A9" s="61"/>
      <c r="B9" s="62"/>
    </row>
    <row r="10" spans="1:2" ht="15.6" x14ac:dyDescent="0.3">
      <c r="A10" s="64" t="s">
        <v>30</v>
      </c>
      <c r="B10" s="76"/>
    </row>
    <row r="11" spans="1:2" ht="15.6" x14ac:dyDescent="0.3">
      <c r="A11" s="64" t="s">
        <v>31</v>
      </c>
      <c r="B11" s="76"/>
    </row>
    <row r="12" spans="1:2" ht="15.6" x14ac:dyDescent="0.3">
      <c r="A12" s="64" t="s">
        <v>32</v>
      </c>
      <c r="B12" s="76"/>
    </row>
    <row r="13" spans="1:2" ht="4.5" customHeight="1" x14ac:dyDescent="0.3">
      <c r="A13" s="63"/>
      <c r="B13" s="62"/>
    </row>
    <row r="14" spans="1:2" ht="15.6" x14ac:dyDescent="0.3">
      <c r="A14" s="64" t="s">
        <v>30</v>
      </c>
      <c r="B14" s="76"/>
    </row>
    <row r="15" spans="1:2" ht="15.6" x14ac:dyDescent="0.3">
      <c r="A15" s="64" t="s">
        <v>31</v>
      </c>
      <c r="B15" s="76"/>
    </row>
    <row r="16" spans="1:2" ht="15.6" x14ac:dyDescent="0.3">
      <c r="A16" s="64" t="s">
        <v>32</v>
      </c>
      <c r="B16" s="76"/>
    </row>
    <row r="17" spans="1:2" ht="4.5" customHeight="1" x14ac:dyDescent="0.3">
      <c r="A17" s="61"/>
      <c r="B17" s="62"/>
    </row>
    <row r="18" spans="1:2" ht="15.6" x14ac:dyDescent="0.3">
      <c r="A18" s="64" t="s">
        <v>30</v>
      </c>
      <c r="B18" s="76"/>
    </row>
    <row r="19" spans="1:2" ht="15.6" x14ac:dyDescent="0.3">
      <c r="A19" s="64" t="s">
        <v>31</v>
      </c>
      <c r="B19" s="76"/>
    </row>
    <row r="20" spans="1:2" ht="15.6" x14ac:dyDescent="0.3">
      <c r="A20" s="64" t="s">
        <v>32</v>
      </c>
      <c r="B20" s="76"/>
    </row>
    <row r="21" spans="1:2" ht="4.5" customHeight="1" x14ac:dyDescent="0.3">
      <c r="A21" s="61"/>
      <c r="B21" s="62"/>
    </row>
    <row r="22" spans="1:2" ht="15.6" x14ac:dyDescent="0.3">
      <c r="A22" s="64" t="s">
        <v>30</v>
      </c>
      <c r="B22" s="76"/>
    </row>
    <row r="23" spans="1:2" ht="15.6" x14ac:dyDescent="0.3">
      <c r="A23" s="64" t="s">
        <v>31</v>
      </c>
      <c r="B23" s="76"/>
    </row>
    <row r="24" spans="1:2" ht="15.6" x14ac:dyDescent="0.3">
      <c r="A24" s="64" t="s">
        <v>32</v>
      </c>
      <c r="B24" s="76"/>
    </row>
    <row r="25" spans="1:2" ht="4.5" customHeight="1" x14ac:dyDescent="0.3">
      <c r="A25" s="61"/>
      <c r="B25" s="62"/>
    </row>
    <row r="26" spans="1:2" ht="15.6" x14ac:dyDescent="0.3">
      <c r="A26" s="64" t="s">
        <v>30</v>
      </c>
      <c r="B26" s="76"/>
    </row>
    <row r="27" spans="1:2" ht="15.6" x14ac:dyDescent="0.3">
      <c r="A27" s="64" t="s">
        <v>31</v>
      </c>
      <c r="B27" s="76"/>
    </row>
    <row r="28" spans="1:2" ht="15.6" x14ac:dyDescent="0.3">
      <c r="A28" s="64" t="s">
        <v>32</v>
      </c>
      <c r="B28" s="76"/>
    </row>
    <row r="29" spans="1:2" ht="4.5" customHeight="1" x14ac:dyDescent="0.3">
      <c r="A29" s="61"/>
      <c r="B29" s="62"/>
    </row>
    <row r="30" spans="1:2" ht="15.6" x14ac:dyDescent="0.3">
      <c r="A30" s="64" t="s">
        <v>30</v>
      </c>
      <c r="B30" s="76"/>
    </row>
    <row r="31" spans="1:2" ht="15.6" x14ac:dyDescent="0.3">
      <c r="A31" s="64" t="s">
        <v>31</v>
      </c>
      <c r="B31" s="76"/>
    </row>
    <row r="32" spans="1:2" ht="15.6" x14ac:dyDescent="0.3">
      <c r="A32" s="64" t="s">
        <v>32</v>
      </c>
      <c r="B32" s="76"/>
    </row>
    <row r="33" spans="1:2" ht="4.5" customHeight="1" x14ac:dyDescent="0.3">
      <c r="A33" s="61"/>
      <c r="B33" s="62"/>
    </row>
    <row r="34" spans="1:2" ht="15.6" x14ac:dyDescent="0.3">
      <c r="A34" s="64" t="s">
        <v>30</v>
      </c>
      <c r="B34" s="76"/>
    </row>
    <row r="35" spans="1:2" ht="15.6" x14ac:dyDescent="0.3">
      <c r="A35" s="64" t="s">
        <v>31</v>
      </c>
      <c r="B35" s="76"/>
    </row>
    <row r="36" spans="1:2" ht="15.6" x14ac:dyDescent="0.3">
      <c r="A36" s="64" t="s">
        <v>32</v>
      </c>
      <c r="B36" s="76"/>
    </row>
    <row r="37" spans="1:2" ht="4.5" customHeight="1" x14ac:dyDescent="0.3">
      <c r="A37" s="61"/>
      <c r="B37" s="62"/>
    </row>
    <row r="38" spans="1:2" ht="15.6" x14ac:dyDescent="0.3">
      <c r="A38" s="64" t="s">
        <v>30</v>
      </c>
      <c r="B38" s="76"/>
    </row>
    <row r="39" spans="1:2" ht="15.6" x14ac:dyDescent="0.3">
      <c r="A39" s="64" t="s">
        <v>31</v>
      </c>
      <c r="B39" s="76"/>
    </row>
    <row r="40" spans="1:2" ht="15.6" x14ac:dyDescent="0.3">
      <c r="A40" s="64" t="s">
        <v>32</v>
      </c>
      <c r="B40" s="76"/>
    </row>
    <row r="41" spans="1:2" ht="4.5" customHeight="1" x14ac:dyDescent="0.3">
      <c r="A41" s="61"/>
      <c r="B41" s="62"/>
    </row>
    <row r="42" spans="1:2" ht="15.6" x14ac:dyDescent="0.3">
      <c r="A42" s="64" t="s">
        <v>30</v>
      </c>
      <c r="B42" s="76"/>
    </row>
    <row r="43" spans="1:2" ht="15.6" x14ac:dyDescent="0.3">
      <c r="A43" s="64" t="s">
        <v>31</v>
      </c>
      <c r="B43" s="76"/>
    </row>
    <row r="44" spans="1:2" ht="15.6" x14ac:dyDescent="0.3">
      <c r="A44" s="64" t="s">
        <v>32</v>
      </c>
      <c r="B44" s="76"/>
    </row>
    <row r="45" spans="1:2" ht="4.5" customHeight="1" x14ac:dyDescent="0.3">
      <c r="A45" s="61"/>
      <c r="B45" s="63"/>
    </row>
  </sheetData>
  <sheetProtection algorithmName="SHA-512" hashValue="OVkuDAFBblutsrGTuPvVDihPPp1b6Ez3SI3cA8ZTFlX0PHeoAFofJN3WNAyts0oINqhdIrDT8bt2RLZ3fuVl0A==" saltValue="CRyXgTC0sBVWJ4vkHrBsqw==" spinCount="100000" sheet="1" objects="1" scenarios="1" formatColumns="0" formatRows="0" selectLockedCells="1"/>
  <mergeCells count="3">
    <mergeCell ref="A5:B5"/>
    <mergeCell ref="A1:B1"/>
    <mergeCell ref="A2:B2"/>
  </mergeCells>
  <pageMargins left="0.7" right="0.7" top="0.75" bottom="0.75" header="0.3" footer="0.3"/>
  <pageSetup scale="87"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E1B7-E449-4B81-80D8-828BBD489CCE}">
  <sheetPr codeName="Sheet3">
    <pageSetUpPr fitToPage="1"/>
  </sheetPr>
  <dimension ref="A1:F45"/>
  <sheetViews>
    <sheetView zoomScale="140" zoomScaleNormal="140" workbookViewId="0">
      <selection activeCell="B7" sqref="B7"/>
    </sheetView>
  </sheetViews>
  <sheetFormatPr defaultColWidth="9.21875" defaultRowHeight="14.4" x14ac:dyDescent="0.3"/>
  <cols>
    <col min="1" max="1" width="5.21875" style="1" customWidth="1"/>
    <col min="2" max="2" width="25.44140625" style="1" bestFit="1" customWidth="1"/>
    <col min="3" max="3" width="28.5546875" style="1" customWidth="1"/>
    <col min="4" max="4" width="34.77734375" style="1" customWidth="1"/>
    <col min="5" max="5" width="19.44140625" style="1" customWidth="1"/>
    <col min="6" max="6" width="16.5546875" style="1" customWidth="1"/>
    <col min="7" max="16384" width="9.21875" style="1"/>
  </cols>
  <sheetData>
    <row r="1" spans="1:6" ht="21" customHeight="1" x14ac:dyDescent="0.3">
      <c r="A1" s="201" t="str">
        <f>'Table A-Staffing'!A2</f>
        <v>FY2023 National Summer Transportation Institute (NSTI) Program</v>
      </c>
      <c r="B1" s="202"/>
      <c r="C1" s="202"/>
      <c r="D1" s="202"/>
      <c r="E1" s="202"/>
      <c r="F1" s="203"/>
    </row>
    <row r="2" spans="1:6" ht="21" customHeight="1" x14ac:dyDescent="0.3">
      <c r="A2" s="204" t="s">
        <v>33</v>
      </c>
      <c r="B2" s="193"/>
      <c r="C2" s="193"/>
      <c r="D2" s="193"/>
      <c r="E2" s="193"/>
      <c r="F2" s="205"/>
    </row>
    <row r="3" spans="1:6" ht="18" x14ac:dyDescent="0.3">
      <c r="A3" s="200" t="s">
        <v>28</v>
      </c>
      <c r="B3" s="200"/>
      <c r="C3" s="207" t="str">
        <f>IF('Table A-Staffing'!E4="","",'Table A-Staffing'!E4)</f>
        <v/>
      </c>
      <c r="D3" s="207"/>
      <c r="E3" s="207"/>
      <c r="F3" s="207"/>
    </row>
    <row r="4" spans="1:6" ht="18" x14ac:dyDescent="0.3">
      <c r="A4" s="200" t="s">
        <v>6</v>
      </c>
      <c r="B4" s="200"/>
      <c r="C4" s="206" t="str">
        <f>IF('Table A-Staffing'!C5="","",'Table A-Staffing'!C5)</f>
        <v/>
      </c>
      <c r="D4" s="206"/>
      <c r="E4" s="206"/>
      <c r="F4" s="206"/>
    </row>
    <row r="5" spans="1:6" ht="96.75" customHeight="1" thickBot="1" x14ac:dyDescent="0.35">
      <c r="A5" s="208" t="s">
        <v>34</v>
      </c>
      <c r="B5" s="208"/>
      <c r="C5" s="208"/>
      <c r="D5" s="208"/>
      <c r="E5" s="208"/>
      <c r="F5" s="208"/>
    </row>
    <row r="6" spans="1:6" ht="32.25" customHeight="1" x14ac:dyDescent="0.3">
      <c r="A6" s="197">
        <v>1</v>
      </c>
      <c r="B6" s="65" t="s">
        <v>35</v>
      </c>
      <c r="C6" s="65" t="s">
        <v>36</v>
      </c>
      <c r="D6" s="66" t="s">
        <v>37</v>
      </c>
      <c r="E6" s="67" t="s">
        <v>38</v>
      </c>
      <c r="F6" s="67" t="s">
        <v>39</v>
      </c>
    </row>
    <row r="7" spans="1:6" x14ac:dyDescent="0.3">
      <c r="A7" s="198"/>
      <c r="B7" s="82"/>
      <c r="C7" s="82"/>
      <c r="D7" s="81"/>
      <c r="E7" s="77"/>
      <c r="F7" s="77"/>
    </row>
    <row r="8" spans="1:6" x14ac:dyDescent="0.3">
      <c r="A8" s="198"/>
      <c r="B8" s="209" t="s">
        <v>40</v>
      </c>
      <c r="C8" s="210"/>
      <c r="D8" s="210"/>
      <c r="E8" s="210"/>
      <c r="F8" s="211"/>
    </row>
    <row r="9" spans="1:6" ht="39.75" customHeight="1" thickBot="1" x14ac:dyDescent="0.35">
      <c r="A9" s="199"/>
      <c r="B9" s="194"/>
      <c r="C9" s="195"/>
      <c r="D9" s="195"/>
      <c r="E9" s="195"/>
      <c r="F9" s="196"/>
    </row>
    <row r="10" spans="1:6" ht="32.25" customHeight="1" x14ac:dyDescent="0.3">
      <c r="A10" s="197">
        <v>2</v>
      </c>
      <c r="B10" s="65" t="str">
        <f>$B$6</f>
        <v>Name or Contact</v>
      </c>
      <c r="C10" s="65" t="str">
        <f>$C$6</f>
        <v>Title</v>
      </c>
      <c r="D10" s="66" t="str">
        <f>$D$6</f>
        <v>Organization</v>
      </c>
      <c r="E10" s="67" t="str">
        <f>$E$6</f>
        <v>Donated Funds or Value of Services</v>
      </c>
      <c r="F10" s="67" t="str">
        <f>$F$6</f>
        <v>Estimated Cost (if any)</v>
      </c>
    </row>
    <row r="11" spans="1:6" ht="15.6" x14ac:dyDescent="0.3">
      <c r="A11" s="198"/>
      <c r="B11" s="79"/>
      <c r="C11" s="80"/>
      <c r="D11" s="81"/>
      <c r="E11" s="77"/>
      <c r="F11" s="77"/>
    </row>
    <row r="12" spans="1:6" x14ac:dyDescent="0.3">
      <c r="A12" s="198"/>
      <c r="B12" s="209" t="str">
        <f>$B$8</f>
        <v>Role and Contribution Narrative</v>
      </c>
      <c r="C12" s="210"/>
      <c r="D12" s="210"/>
      <c r="E12" s="210"/>
      <c r="F12" s="211"/>
    </row>
    <row r="13" spans="1:6" ht="39.75" customHeight="1" thickBot="1" x14ac:dyDescent="0.35">
      <c r="A13" s="199"/>
      <c r="B13" s="194"/>
      <c r="C13" s="195"/>
      <c r="D13" s="195"/>
      <c r="E13" s="195"/>
      <c r="F13" s="196"/>
    </row>
    <row r="14" spans="1:6" ht="32.25" customHeight="1" x14ac:dyDescent="0.3">
      <c r="A14" s="197">
        <v>3</v>
      </c>
      <c r="B14" s="65" t="str">
        <f>$B$6</f>
        <v>Name or Contact</v>
      </c>
      <c r="C14" s="65" t="str">
        <f>$C$6</f>
        <v>Title</v>
      </c>
      <c r="D14" s="66" t="str">
        <f>$D$6</f>
        <v>Organization</v>
      </c>
      <c r="E14" s="67" t="str">
        <f>$E$6</f>
        <v>Donated Funds or Value of Services</v>
      </c>
      <c r="F14" s="67" t="str">
        <f>$F$6</f>
        <v>Estimated Cost (if any)</v>
      </c>
    </row>
    <row r="15" spans="1:6" ht="15.6" x14ac:dyDescent="0.3">
      <c r="A15" s="198"/>
      <c r="B15" s="79"/>
      <c r="C15" s="80"/>
      <c r="D15" s="81"/>
      <c r="E15" s="77"/>
      <c r="F15" s="77"/>
    </row>
    <row r="16" spans="1:6" x14ac:dyDescent="0.3">
      <c r="A16" s="198"/>
      <c r="B16" s="209" t="str">
        <f>$B$8</f>
        <v>Role and Contribution Narrative</v>
      </c>
      <c r="C16" s="210"/>
      <c r="D16" s="210"/>
      <c r="E16" s="210"/>
      <c r="F16" s="211"/>
    </row>
    <row r="17" spans="1:6" ht="39.75" customHeight="1" thickBot="1" x14ac:dyDescent="0.35">
      <c r="A17" s="199"/>
      <c r="B17" s="194"/>
      <c r="C17" s="195"/>
      <c r="D17" s="195"/>
      <c r="E17" s="195"/>
      <c r="F17" s="196"/>
    </row>
    <row r="18" spans="1:6" ht="32.25" customHeight="1" x14ac:dyDescent="0.3">
      <c r="A18" s="197">
        <v>4</v>
      </c>
      <c r="B18" s="65" t="str">
        <f>$B$6</f>
        <v>Name or Contact</v>
      </c>
      <c r="C18" s="65" t="str">
        <f>$C$6</f>
        <v>Title</v>
      </c>
      <c r="D18" s="66" t="str">
        <f>$D$6</f>
        <v>Organization</v>
      </c>
      <c r="E18" s="67" t="str">
        <f>$E$6</f>
        <v>Donated Funds or Value of Services</v>
      </c>
      <c r="F18" s="67" t="str">
        <f>$F$6</f>
        <v>Estimated Cost (if any)</v>
      </c>
    </row>
    <row r="19" spans="1:6" ht="15.6" x14ac:dyDescent="0.3">
      <c r="A19" s="198"/>
      <c r="B19" s="79"/>
      <c r="C19" s="80"/>
      <c r="D19" s="81"/>
      <c r="E19" s="77"/>
      <c r="F19" s="77"/>
    </row>
    <row r="20" spans="1:6" x14ac:dyDescent="0.3">
      <c r="A20" s="198"/>
      <c r="B20" s="209" t="str">
        <f>$B$8</f>
        <v>Role and Contribution Narrative</v>
      </c>
      <c r="C20" s="210"/>
      <c r="D20" s="210"/>
      <c r="E20" s="210"/>
      <c r="F20" s="211"/>
    </row>
    <row r="21" spans="1:6" ht="39.75" customHeight="1" thickBot="1" x14ac:dyDescent="0.35">
      <c r="A21" s="199"/>
      <c r="B21" s="194"/>
      <c r="C21" s="195"/>
      <c r="D21" s="195"/>
      <c r="E21" s="195"/>
      <c r="F21" s="196"/>
    </row>
    <row r="22" spans="1:6" ht="32.25" customHeight="1" x14ac:dyDescent="0.3">
      <c r="A22" s="197">
        <v>5</v>
      </c>
      <c r="B22" s="65" t="str">
        <f>$B$6</f>
        <v>Name or Contact</v>
      </c>
      <c r="C22" s="65" t="str">
        <f>$C$6</f>
        <v>Title</v>
      </c>
      <c r="D22" s="66" t="str">
        <f>$D$6</f>
        <v>Organization</v>
      </c>
      <c r="E22" s="67" t="str">
        <f>$E$6</f>
        <v>Donated Funds or Value of Services</v>
      </c>
      <c r="F22" s="67" t="str">
        <f>$F$6</f>
        <v>Estimated Cost (if any)</v>
      </c>
    </row>
    <row r="23" spans="1:6" ht="15.6" x14ac:dyDescent="0.3">
      <c r="A23" s="198"/>
      <c r="B23" s="79"/>
      <c r="C23" s="80"/>
      <c r="D23" s="81"/>
      <c r="E23" s="77"/>
      <c r="F23" s="77"/>
    </row>
    <row r="24" spans="1:6" x14ac:dyDescent="0.3">
      <c r="A24" s="198"/>
      <c r="B24" s="209" t="str">
        <f>$B$8</f>
        <v>Role and Contribution Narrative</v>
      </c>
      <c r="C24" s="210"/>
      <c r="D24" s="210"/>
      <c r="E24" s="210"/>
      <c r="F24" s="211"/>
    </row>
    <row r="25" spans="1:6" ht="39.75" customHeight="1" thickBot="1" x14ac:dyDescent="0.35">
      <c r="A25" s="199"/>
      <c r="B25" s="194"/>
      <c r="C25" s="195"/>
      <c r="D25" s="195"/>
      <c r="E25" s="195"/>
      <c r="F25" s="196"/>
    </row>
    <row r="26" spans="1:6" ht="32.25" customHeight="1" x14ac:dyDescent="0.3">
      <c r="A26" s="197">
        <v>6</v>
      </c>
      <c r="B26" s="65" t="str">
        <f>$B$6</f>
        <v>Name or Contact</v>
      </c>
      <c r="C26" s="65" t="str">
        <f>$C$6</f>
        <v>Title</v>
      </c>
      <c r="D26" s="66" t="str">
        <f>$D$6</f>
        <v>Organization</v>
      </c>
      <c r="E26" s="67" t="str">
        <f>$E$6</f>
        <v>Donated Funds or Value of Services</v>
      </c>
      <c r="F26" s="67" t="str">
        <f>$F$6</f>
        <v>Estimated Cost (if any)</v>
      </c>
    </row>
    <row r="27" spans="1:6" ht="15.6" x14ac:dyDescent="0.3">
      <c r="A27" s="198"/>
      <c r="B27" s="79"/>
      <c r="C27" s="80"/>
      <c r="D27" s="81"/>
      <c r="E27" s="77"/>
      <c r="F27" s="77"/>
    </row>
    <row r="28" spans="1:6" x14ac:dyDescent="0.3">
      <c r="A28" s="198"/>
      <c r="B28" s="209" t="str">
        <f>$B$8</f>
        <v>Role and Contribution Narrative</v>
      </c>
      <c r="C28" s="210"/>
      <c r="D28" s="210"/>
      <c r="E28" s="210"/>
      <c r="F28" s="211"/>
    </row>
    <row r="29" spans="1:6" ht="39.75" customHeight="1" thickBot="1" x14ac:dyDescent="0.35">
      <c r="A29" s="199"/>
      <c r="B29" s="194"/>
      <c r="C29" s="195"/>
      <c r="D29" s="195"/>
      <c r="E29" s="195"/>
      <c r="F29" s="196"/>
    </row>
    <row r="30" spans="1:6" ht="32.25" customHeight="1" x14ac:dyDescent="0.3">
      <c r="A30" s="197">
        <v>7</v>
      </c>
      <c r="B30" s="65" t="str">
        <f>$B$6</f>
        <v>Name or Contact</v>
      </c>
      <c r="C30" s="65" t="str">
        <f>$C$6</f>
        <v>Title</v>
      </c>
      <c r="D30" s="66" t="str">
        <f>$D$6</f>
        <v>Organization</v>
      </c>
      <c r="E30" s="67" t="str">
        <f>$E$6</f>
        <v>Donated Funds or Value of Services</v>
      </c>
      <c r="F30" s="67" t="str">
        <f>$F$6</f>
        <v>Estimated Cost (if any)</v>
      </c>
    </row>
    <row r="31" spans="1:6" ht="15.6" x14ac:dyDescent="0.3">
      <c r="A31" s="198"/>
      <c r="B31" s="79"/>
      <c r="C31" s="80"/>
      <c r="D31" s="81"/>
      <c r="E31" s="77"/>
      <c r="F31" s="77"/>
    </row>
    <row r="32" spans="1:6" x14ac:dyDescent="0.3">
      <c r="A32" s="198"/>
      <c r="B32" s="209" t="str">
        <f>$B$8</f>
        <v>Role and Contribution Narrative</v>
      </c>
      <c r="C32" s="210"/>
      <c r="D32" s="210"/>
      <c r="E32" s="210"/>
      <c r="F32" s="211"/>
    </row>
    <row r="33" spans="1:6" ht="39.75" customHeight="1" thickBot="1" x14ac:dyDescent="0.35">
      <c r="A33" s="199"/>
      <c r="B33" s="194"/>
      <c r="C33" s="195"/>
      <c r="D33" s="195"/>
      <c r="E33" s="195"/>
      <c r="F33" s="196"/>
    </row>
    <row r="34" spans="1:6" ht="32.25" customHeight="1" x14ac:dyDescent="0.3">
      <c r="A34" s="197">
        <v>8</v>
      </c>
      <c r="B34" s="65" t="str">
        <f>$B$6</f>
        <v>Name or Contact</v>
      </c>
      <c r="C34" s="65" t="str">
        <f>$C$6</f>
        <v>Title</v>
      </c>
      <c r="D34" s="66" t="str">
        <f>$D$6</f>
        <v>Organization</v>
      </c>
      <c r="E34" s="67" t="str">
        <f>$E$6</f>
        <v>Donated Funds or Value of Services</v>
      </c>
      <c r="F34" s="67" t="str">
        <f>$F$6</f>
        <v>Estimated Cost (if any)</v>
      </c>
    </row>
    <row r="35" spans="1:6" ht="15.6" x14ac:dyDescent="0.3">
      <c r="A35" s="198"/>
      <c r="B35" s="79"/>
      <c r="C35" s="80"/>
      <c r="D35" s="81"/>
      <c r="E35" s="77"/>
      <c r="F35" s="77"/>
    </row>
    <row r="36" spans="1:6" x14ac:dyDescent="0.3">
      <c r="A36" s="198"/>
      <c r="B36" s="209" t="str">
        <f>$B$8</f>
        <v>Role and Contribution Narrative</v>
      </c>
      <c r="C36" s="210"/>
      <c r="D36" s="210"/>
      <c r="E36" s="210"/>
      <c r="F36" s="211"/>
    </row>
    <row r="37" spans="1:6" ht="39.75" customHeight="1" thickBot="1" x14ac:dyDescent="0.35">
      <c r="A37" s="199"/>
      <c r="B37" s="194"/>
      <c r="C37" s="195"/>
      <c r="D37" s="195"/>
      <c r="E37" s="195"/>
      <c r="F37" s="196"/>
    </row>
    <row r="38" spans="1:6" ht="32.25" customHeight="1" x14ac:dyDescent="0.3">
      <c r="A38" s="197">
        <v>9</v>
      </c>
      <c r="B38" s="65" t="str">
        <f>$B$6</f>
        <v>Name or Contact</v>
      </c>
      <c r="C38" s="65" t="str">
        <f>$C$6</f>
        <v>Title</v>
      </c>
      <c r="D38" s="66" t="str">
        <f>$D$6</f>
        <v>Organization</v>
      </c>
      <c r="E38" s="67" t="str">
        <f>$E$6</f>
        <v>Donated Funds or Value of Services</v>
      </c>
      <c r="F38" s="67" t="str">
        <f>$F$6</f>
        <v>Estimated Cost (if any)</v>
      </c>
    </row>
    <row r="39" spans="1:6" ht="15.6" x14ac:dyDescent="0.3">
      <c r="A39" s="198"/>
      <c r="B39" s="79"/>
      <c r="C39" s="80"/>
      <c r="D39" s="81"/>
      <c r="E39" s="77"/>
      <c r="F39" s="77"/>
    </row>
    <row r="40" spans="1:6" x14ac:dyDescent="0.3">
      <c r="A40" s="198"/>
      <c r="B40" s="209" t="str">
        <f>$B$8</f>
        <v>Role and Contribution Narrative</v>
      </c>
      <c r="C40" s="210"/>
      <c r="D40" s="210"/>
      <c r="E40" s="210"/>
      <c r="F40" s="211"/>
    </row>
    <row r="41" spans="1:6" ht="39.75" customHeight="1" thickBot="1" x14ac:dyDescent="0.35">
      <c r="A41" s="199"/>
      <c r="B41" s="194"/>
      <c r="C41" s="195"/>
      <c r="D41" s="195"/>
      <c r="E41" s="195"/>
      <c r="F41" s="196"/>
    </row>
    <row r="42" spans="1:6" ht="32.25" customHeight="1" x14ac:dyDescent="0.3">
      <c r="A42" s="197">
        <v>10</v>
      </c>
      <c r="B42" s="65" t="str">
        <f>$B$6</f>
        <v>Name or Contact</v>
      </c>
      <c r="C42" s="65" t="str">
        <f>$C$6</f>
        <v>Title</v>
      </c>
      <c r="D42" s="66" t="str">
        <f>$D$6</f>
        <v>Organization</v>
      </c>
      <c r="E42" s="67" t="str">
        <f>$E$6</f>
        <v>Donated Funds or Value of Services</v>
      </c>
      <c r="F42" s="67" t="str">
        <f>$F$6</f>
        <v>Estimated Cost (if any)</v>
      </c>
    </row>
    <row r="43" spans="1:6" ht="15.6" x14ac:dyDescent="0.3">
      <c r="A43" s="198"/>
      <c r="B43" s="79"/>
      <c r="C43" s="80"/>
      <c r="D43" s="81"/>
      <c r="E43" s="77"/>
      <c r="F43" s="77"/>
    </row>
    <row r="44" spans="1:6" x14ac:dyDescent="0.3">
      <c r="A44" s="198"/>
      <c r="B44" s="209" t="str">
        <f>$B$8</f>
        <v>Role and Contribution Narrative</v>
      </c>
      <c r="C44" s="210"/>
      <c r="D44" s="210"/>
      <c r="E44" s="210"/>
      <c r="F44" s="211"/>
    </row>
    <row r="45" spans="1:6" ht="39.75" customHeight="1" thickBot="1" x14ac:dyDescent="0.35">
      <c r="A45" s="199"/>
      <c r="B45" s="194"/>
      <c r="C45" s="195"/>
      <c r="D45" s="195"/>
      <c r="E45" s="195"/>
      <c r="F45" s="196"/>
    </row>
  </sheetData>
  <sheetProtection algorithmName="SHA-512" hashValue="fs4clPYfhZ4EfkMK+++CRfQ6ifvoEWj6Wny7eXZW+tyvJstqqgVlygbaQWSLdS03kY8KfOpMbQ6700JBJNzsOQ==" saltValue="YqKeIBCdfmKPhS1gF6m0Xw==" spinCount="100000" sheet="1" formatColumns="0" formatRows="0" selectLockedCells="1"/>
  <mergeCells count="37">
    <mergeCell ref="A42:A45"/>
    <mergeCell ref="B44:F44"/>
    <mergeCell ref="B45:F45"/>
    <mergeCell ref="A34:A37"/>
    <mergeCell ref="B36:F36"/>
    <mergeCell ref="B37:F37"/>
    <mergeCell ref="A38:A41"/>
    <mergeCell ref="B40:F40"/>
    <mergeCell ref="B41:F41"/>
    <mergeCell ref="A26:A29"/>
    <mergeCell ref="B28:F28"/>
    <mergeCell ref="B29:F29"/>
    <mergeCell ref="A30:A33"/>
    <mergeCell ref="B32:F32"/>
    <mergeCell ref="B33:F33"/>
    <mergeCell ref="A18:A21"/>
    <mergeCell ref="B20:F20"/>
    <mergeCell ref="B21:F21"/>
    <mergeCell ref="A22:A25"/>
    <mergeCell ref="B24:F24"/>
    <mergeCell ref="B25:F25"/>
    <mergeCell ref="A10:A13"/>
    <mergeCell ref="B12:F12"/>
    <mergeCell ref="B13:F13"/>
    <mergeCell ref="A14:A17"/>
    <mergeCell ref="B16:F16"/>
    <mergeCell ref="B17:F17"/>
    <mergeCell ref="B9:F9"/>
    <mergeCell ref="A6:A9"/>
    <mergeCell ref="A3:B3"/>
    <mergeCell ref="A1:F1"/>
    <mergeCell ref="A2:F2"/>
    <mergeCell ref="C4:F4"/>
    <mergeCell ref="C3:F3"/>
    <mergeCell ref="A4:B4"/>
    <mergeCell ref="A5:F5"/>
    <mergeCell ref="B8:F8"/>
  </mergeCells>
  <pageMargins left="0.7" right="0.7" top="0.75" bottom="0.75" header="0.3" footer="0.3"/>
  <pageSetup scale="69"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FEE5-7725-4085-9867-522C745FB412}">
  <sheetPr>
    <pageSetUpPr fitToPage="1"/>
  </sheetPr>
  <dimension ref="A1:B55"/>
  <sheetViews>
    <sheetView zoomScale="120" zoomScaleNormal="120" workbookViewId="0">
      <selection activeCell="B6" sqref="B6"/>
    </sheetView>
  </sheetViews>
  <sheetFormatPr defaultRowHeight="14.4" x14ac:dyDescent="0.3"/>
  <cols>
    <col min="1" max="1" width="21.44140625" customWidth="1"/>
    <col min="2" max="2" width="80.21875" customWidth="1"/>
  </cols>
  <sheetData>
    <row r="1" spans="1:2" ht="21" customHeight="1" x14ac:dyDescent="0.3">
      <c r="A1" s="212" t="str">
        <f>'Table A-Staffing'!A2</f>
        <v>FY2023 National Summer Transportation Institute (NSTI) Program</v>
      </c>
      <c r="B1" s="212"/>
    </row>
    <row r="2" spans="1:2" ht="21" customHeight="1" x14ac:dyDescent="0.3">
      <c r="A2" s="213" t="s">
        <v>41</v>
      </c>
      <c r="B2" s="213"/>
    </row>
    <row r="3" spans="1:2" ht="18" x14ac:dyDescent="0.3">
      <c r="A3" s="121" t="s">
        <v>28</v>
      </c>
      <c r="B3" s="122" t="str">
        <f>IF('Table A-Staffing'!E4="","",'Table A-Staffing'!E4)</f>
        <v/>
      </c>
    </row>
    <row r="4" spans="1:2" ht="18" x14ac:dyDescent="0.3">
      <c r="A4" s="121" t="s">
        <v>6</v>
      </c>
      <c r="B4" s="122" t="str">
        <f>IF('Table A-Staffing'!C5="","",'Table A-Staffing'!C5)</f>
        <v/>
      </c>
    </row>
    <row r="5" spans="1:2" ht="66.75" customHeight="1" x14ac:dyDescent="0.3">
      <c r="A5" s="214" t="s">
        <v>42</v>
      </c>
      <c r="B5" s="215"/>
    </row>
    <row r="6" spans="1:2" ht="15.6" x14ac:dyDescent="0.3">
      <c r="A6" s="68" t="s">
        <v>43</v>
      </c>
      <c r="B6" s="78"/>
    </row>
    <row r="7" spans="1:2" ht="15.6" x14ac:dyDescent="0.3">
      <c r="A7" s="68" t="s">
        <v>44</v>
      </c>
      <c r="B7" s="78"/>
    </row>
    <row r="8" spans="1:2" ht="48.75" customHeight="1" x14ac:dyDescent="0.3">
      <c r="A8" s="68" t="s">
        <v>45</v>
      </c>
      <c r="B8" s="78"/>
    </row>
    <row r="9" spans="1:2" ht="15.6" x14ac:dyDescent="0.3">
      <c r="A9" s="69" t="s">
        <v>46</v>
      </c>
      <c r="B9" s="78"/>
    </row>
    <row r="10" spans="1:2" ht="4.5" customHeight="1" x14ac:dyDescent="0.3">
      <c r="A10" s="70"/>
      <c r="B10" s="72"/>
    </row>
    <row r="11" spans="1:2" ht="15.6" x14ac:dyDescent="0.3">
      <c r="A11" s="68" t="s">
        <v>47</v>
      </c>
      <c r="B11" s="78"/>
    </row>
    <row r="12" spans="1:2" ht="15.6" x14ac:dyDescent="0.3">
      <c r="A12" s="68" t="s">
        <v>44</v>
      </c>
      <c r="B12" s="78"/>
    </row>
    <row r="13" spans="1:2" ht="48.75" customHeight="1" x14ac:dyDescent="0.3">
      <c r="A13" s="68" t="s">
        <v>45</v>
      </c>
      <c r="B13" s="78"/>
    </row>
    <row r="14" spans="1:2" ht="15.6" x14ac:dyDescent="0.3">
      <c r="A14" s="69" t="s">
        <v>46</v>
      </c>
      <c r="B14" s="78"/>
    </row>
    <row r="15" spans="1:2" ht="4.5" customHeight="1" x14ac:dyDescent="0.3">
      <c r="A15" s="70"/>
      <c r="B15" s="72"/>
    </row>
    <row r="16" spans="1:2" ht="15.6" x14ac:dyDescent="0.3">
      <c r="A16" s="68" t="s">
        <v>48</v>
      </c>
      <c r="B16" s="78"/>
    </row>
    <row r="17" spans="1:2" ht="15.6" x14ac:dyDescent="0.3">
      <c r="A17" s="68" t="s">
        <v>44</v>
      </c>
      <c r="B17" s="78"/>
    </row>
    <row r="18" spans="1:2" ht="48.75" customHeight="1" x14ac:dyDescent="0.3">
      <c r="A18" s="68" t="s">
        <v>45</v>
      </c>
      <c r="B18" s="78"/>
    </row>
    <row r="19" spans="1:2" ht="15.6" x14ac:dyDescent="0.3">
      <c r="A19" s="69" t="s">
        <v>46</v>
      </c>
      <c r="B19" s="78"/>
    </row>
    <row r="20" spans="1:2" ht="4.5" customHeight="1" x14ac:dyDescent="0.3">
      <c r="A20" s="70"/>
      <c r="B20" s="72"/>
    </row>
    <row r="21" spans="1:2" ht="15.6" x14ac:dyDescent="0.3">
      <c r="A21" s="68" t="s">
        <v>49</v>
      </c>
      <c r="B21" s="78"/>
    </row>
    <row r="22" spans="1:2" ht="15.6" x14ac:dyDescent="0.3">
      <c r="A22" s="68" t="s">
        <v>44</v>
      </c>
      <c r="B22" s="78"/>
    </row>
    <row r="23" spans="1:2" ht="48.75" customHeight="1" x14ac:dyDescent="0.3">
      <c r="A23" s="68" t="s">
        <v>45</v>
      </c>
      <c r="B23" s="78"/>
    </row>
    <row r="24" spans="1:2" ht="15.6" x14ac:dyDescent="0.3">
      <c r="A24" s="69" t="s">
        <v>46</v>
      </c>
      <c r="B24" s="78"/>
    </row>
    <row r="25" spans="1:2" ht="4.5" customHeight="1" x14ac:dyDescent="0.3">
      <c r="A25" s="70"/>
      <c r="B25" s="72"/>
    </row>
    <row r="26" spans="1:2" ht="15.6" x14ac:dyDescent="0.3">
      <c r="A26" s="68" t="s">
        <v>50</v>
      </c>
      <c r="B26" s="78"/>
    </row>
    <row r="27" spans="1:2" ht="15.6" x14ac:dyDescent="0.3">
      <c r="A27" s="68" t="s">
        <v>44</v>
      </c>
      <c r="B27" s="78"/>
    </row>
    <row r="28" spans="1:2" ht="48.75" customHeight="1" x14ac:dyDescent="0.3">
      <c r="A28" s="68" t="s">
        <v>45</v>
      </c>
      <c r="B28" s="78"/>
    </row>
    <row r="29" spans="1:2" ht="15.6" x14ac:dyDescent="0.3">
      <c r="A29" s="69" t="s">
        <v>46</v>
      </c>
      <c r="B29" s="78"/>
    </row>
    <row r="30" spans="1:2" ht="4.5" customHeight="1" x14ac:dyDescent="0.3">
      <c r="A30" s="70"/>
      <c r="B30" s="72"/>
    </row>
    <row r="31" spans="1:2" ht="15.6" x14ac:dyDescent="0.3">
      <c r="A31" s="68" t="s">
        <v>51</v>
      </c>
      <c r="B31" s="78"/>
    </row>
    <row r="32" spans="1:2" ht="15.6" x14ac:dyDescent="0.3">
      <c r="A32" s="68" t="s">
        <v>44</v>
      </c>
      <c r="B32" s="78"/>
    </row>
    <row r="33" spans="1:2" ht="48.75" customHeight="1" x14ac:dyDescent="0.3">
      <c r="A33" s="68" t="s">
        <v>45</v>
      </c>
      <c r="B33" s="78"/>
    </row>
    <row r="34" spans="1:2" ht="15.6" x14ac:dyDescent="0.3">
      <c r="A34" s="69" t="s">
        <v>46</v>
      </c>
      <c r="B34" s="78"/>
    </row>
    <row r="35" spans="1:2" ht="4.5" customHeight="1" x14ac:dyDescent="0.3">
      <c r="A35" s="71"/>
      <c r="B35" s="72"/>
    </row>
    <row r="36" spans="1:2" ht="15.6" x14ac:dyDescent="0.3">
      <c r="A36" s="68" t="s">
        <v>52</v>
      </c>
      <c r="B36" s="78"/>
    </row>
    <row r="37" spans="1:2" ht="15.6" x14ac:dyDescent="0.3">
      <c r="A37" s="68" t="s">
        <v>44</v>
      </c>
      <c r="B37" s="78"/>
    </row>
    <row r="38" spans="1:2" ht="48.75" customHeight="1" x14ac:dyDescent="0.3">
      <c r="A38" s="68" t="s">
        <v>45</v>
      </c>
      <c r="B38" s="78"/>
    </row>
    <row r="39" spans="1:2" ht="15.6" x14ac:dyDescent="0.3">
      <c r="A39" s="69" t="s">
        <v>46</v>
      </c>
      <c r="B39" s="78"/>
    </row>
    <row r="40" spans="1:2" ht="4.5" customHeight="1" x14ac:dyDescent="0.3">
      <c r="A40" s="71"/>
      <c r="B40" s="72"/>
    </row>
    <row r="41" spans="1:2" ht="15.6" x14ac:dyDescent="0.3">
      <c r="A41" s="68" t="s">
        <v>53</v>
      </c>
      <c r="B41" s="78"/>
    </row>
    <row r="42" spans="1:2" ht="15.6" x14ac:dyDescent="0.3">
      <c r="A42" s="68" t="s">
        <v>44</v>
      </c>
      <c r="B42" s="78"/>
    </row>
    <row r="43" spans="1:2" ht="48.75" customHeight="1" x14ac:dyDescent="0.3">
      <c r="A43" s="68" t="s">
        <v>45</v>
      </c>
      <c r="B43" s="78"/>
    </row>
    <row r="44" spans="1:2" ht="15.6" x14ac:dyDescent="0.3">
      <c r="A44" s="69" t="s">
        <v>46</v>
      </c>
      <c r="B44" s="78"/>
    </row>
    <row r="45" spans="1:2" ht="4.5" customHeight="1" x14ac:dyDescent="0.3">
      <c r="A45" s="71"/>
      <c r="B45" s="72"/>
    </row>
    <row r="46" spans="1:2" ht="15.6" x14ac:dyDescent="0.3">
      <c r="A46" s="68" t="s">
        <v>54</v>
      </c>
      <c r="B46" s="78"/>
    </row>
    <row r="47" spans="1:2" ht="15.6" x14ac:dyDescent="0.3">
      <c r="A47" s="68" t="s">
        <v>44</v>
      </c>
      <c r="B47" s="78"/>
    </row>
    <row r="48" spans="1:2" ht="48.75" customHeight="1" x14ac:dyDescent="0.3">
      <c r="A48" s="68" t="s">
        <v>45</v>
      </c>
      <c r="B48" s="78"/>
    </row>
    <row r="49" spans="1:2" ht="15.6" x14ac:dyDescent="0.3">
      <c r="A49" s="69" t="s">
        <v>46</v>
      </c>
      <c r="B49" s="78"/>
    </row>
    <row r="50" spans="1:2" ht="4.5" customHeight="1" x14ac:dyDescent="0.3">
      <c r="A50" s="71"/>
      <c r="B50" s="72"/>
    </row>
    <row r="51" spans="1:2" ht="15.6" x14ac:dyDescent="0.3">
      <c r="A51" s="68" t="s">
        <v>55</v>
      </c>
      <c r="B51" s="78"/>
    </row>
    <row r="52" spans="1:2" ht="15.6" x14ac:dyDescent="0.3">
      <c r="A52" s="68" t="s">
        <v>44</v>
      </c>
      <c r="B52" s="78"/>
    </row>
    <row r="53" spans="1:2" ht="48.75" customHeight="1" x14ac:dyDescent="0.3">
      <c r="A53" s="68" t="s">
        <v>45</v>
      </c>
      <c r="B53" s="78"/>
    </row>
    <row r="54" spans="1:2" ht="15.6" x14ac:dyDescent="0.3">
      <c r="A54" s="69" t="s">
        <v>46</v>
      </c>
      <c r="B54" s="78"/>
    </row>
    <row r="55" spans="1:2" ht="4.5" customHeight="1" x14ac:dyDescent="0.3">
      <c r="A55" s="114"/>
      <c r="B55" s="115"/>
    </row>
  </sheetData>
  <sheetProtection algorithmName="SHA-512" hashValue="mFs5YgoxoFH1ZIvGtWIyIM1P2xm8NYI1QOZovc6GB6zGu3nTzt+bVp0w+z/ixEzFl22cHllHiWFEIITizTPZKg==" saltValue="vBmdbMrk1zmxU6qvedK3zw==" spinCount="100000" sheet="1" objects="1" scenarios="1" formatColumns="0" formatRows="0" selectLockedCells="1"/>
  <mergeCells count="3">
    <mergeCell ref="A1:B1"/>
    <mergeCell ref="A2:B2"/>
    <mergeCell ref="A5:B5"/>
  </mergeCells>
  <pageMargins left="0.7" right="0.7" top="0.75" bottom="0.75" header="0.3" footer="0.3"/>
  <pageSetup scale="88" fitToHeight="0"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FFCA-384E-4362-A0DF-78F58861D9C7}">
  <sheetPr codeName="Sheet5">
    <pageSetUpPr fitToPage="1"/>
  </sheetPr>
  <dimension ref="A1:M185"/>
  <sheetViews>
    <sheetView tabSelected="1" topLeftCell="A16" zoomScale="90" zoomScaleNormal="90" workbookViewId="0">
      <selection activeCell="E129" sqref="E129:F129"/>
    </sheetView>
  </sheetViews>
  <sheetFormatPr defaultColWidth="9" defaultRowHeight="15.6" x14ac:dyDescent="0.3"/>
  <cols>
    <col min="1" max="1" width="3.21875" style="8" customWidth="1"/>
    <col min="2" max="2" width="19.77734375" style="8" customWidth="1"/>
    <col min="3" max="3" width="7.5546875" style="8" customWidth="1"/>
    <col min="4" max="4" width="11.5546875" style="8" bestFit="1" customWidth="1"/>
    <col min="5" max="5" width="11.21875" style="14" customWidth="1"/>
    <col min="6" max="6" width="10.21875" style="14" customWidth="1"/>
    <col min="7" max="7" width="16.5546875" style="14" bestFit="1" customWidth="1"/>
    <col min="8" max="9" width="16.5546875" style="28" bestFit="1" customWidth="1"/>
    <col min="10" max="10" width="18.21875" style="28" bestFit="1" customWidth="1"/>
    <col min="11" max="11" width="8.21875" style="28" customWidth="1"/>
    <col min="12" max="12" width="20.5546875" style="28" customWidth="1"/>
    <col min="13" max="14" width="9" style="22" customWidth="1"/>
    <col min="15" max="16384" width="9" style="22"/>
  </cols>
  <sheetData>
    <row r="1" spans="1:12" s="20" customFormat="1" ht="21" customHeight="1" x14ac:dyDescent="0.3">
      <c r="A1" s="192" t="str">
        <f>'Table A-Staffing'!A2</f>
        <v>FY2023 National Summer Transportation Institute (NSTI) Program</v>
      </c>
      <c r="B1" s="192"/>
      <c r="C1" s="192"/>
      <c r="D1" s="192"/>
      <c r="E1" s="192"/>
      <c r="F1" s="192"/>
      <c r="G1" s="192"/>
      <c r="H1" s="192"/>
      <c r="I1" s="192"/>
      <c r="J1" s="192"/>
      <c r="K1" s="192"/>
      <c r="L1" s="192"/>
    </row>
    <row r="2" spans="1:12" s="20" customFormat="1" ht="21" customHeight="1" x14ac:dyDescent="0.3">
      <c r="A2" s="193" t="s">
        <v>56</v>
      </c>
      <c r="B2" s="193"/>
      <c r="C2" s="193"/>
      <c r="D2" s="193"/>
      <c r="E2" s="193"/>
      <c r="F2" s="193"/>
      <c r="G2" s="193"/>
      <c r="H2" s="193"/>
      <c r="I2" s="193"/>
      <c r="J2" s="193"/>
      <c r="K2" s="193"/>
      <c r="L2" s="193"/>
    </row>
    <row r="3" spans="1:12" s="8" customFormat="1" ht="36.75" customHeight="1" x14ac:dyDescent="0.3">
      <c r="A3" s="224" t="s">
        <v>57</v>
      </c>
      <c r="B3" s="225"/>
      <c r="C3" s="224" t="s">
        <v>58</v>
      </c>
      <c r="D3" s="225"/>
      <c r="E3" s="19" t="s">
        <v>59</v>
      </c>
      <c r="F3" s="127" t="s">
        <v>60</v>
      </c>
      <c r="G3" s="236" t="s">
        <v>61</v>
      </c>
      <c r="H3" s="237"/>
      <c r="I3" s="237"/>
      <c r="J3" s="238"/>
      <c r="K3" s="128" t="s">
        <v>62</v>
      </c>
      <c r="L3" s="19" t="s">
        <v>63</v>
      </c>
    </row>
    <row r="4" spans="1:12" s="8" customFormat="1" ht="33" customHeight="1" x14ac:dyDescent="0.35">
      <c r="A4" s="226" t="s">
        <v>64</v>
      </c>
      <c r="B4" s="227"/>
      <c r="C4" s="272">
        <v>20.204999999999998</v>
      </c>
      <c r="D4" s="273"/>
      <c r="E4" s="31">
        <v>2023</v>
      </c>
      <c r="F4" s="129" t="str">
        <f>IF('Table A-Staffing'!C4="","",'Table A-Staffing'!C4)</f>
        <v/>
      </c>
      <c r="G4" s="239" t="str">
        <f>IF('Table A-Staffing'!C5="","",'Table A-Staffing'!C5)</f>
        <v/>
      </c>
      <c r="H4" s="240"/>
      <c r="I4" s="240"/>
      <c r="J4" s="241"/>
      <c r="K4" s="117"/>
      <c r="L4" s="107"/>
    </row>
    <row r="5" spans="1:12" s="8" customFormat="1" ht="6" customHeight="1" x14ac:dyDescent="0.3">
      <c r="A5" s="4"/>
      <c r="B5" s="4"/>
      <c r="C5" s="4"/>
      <c r="D5" s="4"/>
      <c r="E5" s="5"/>
      <c r="F5" s="5"/>
      <c r="G5" s="5"/>
      <c r="H5" s="6"/>
      <c r="I5" s="6"/>
      <c r="J5" s="6"/>
      <c r="K5" s="6"/>
      <c r="L5" s="5"/>
    </row>
    <row r="6" spans="1:12" s="21" customFormat="1" ht="21" x14ac:dyDescent="0.4">
      <c r="A6" s="260" t="s">
        <v>65</v>
      </c>
      <c r="B6" s="260"/>
      <c r="C6" s="260"/>
      <c r="D6" s="260"/>
      <c r="E6" s="260"/>
      <c r="F6" s="260"/>
      <c r="G6" s="260"/>
      <c r="H6" s="260"/>
      <c r="I6" s="260"/>
      <c r="J6" s="260"/>
      <c r="K6" s="260"/>
      <c r="L6" s="260"/>
    </row>
    <row r="7" spans="1:12" s="8" customFormat="1" ht="30" customHeight="1" x14ac:dyDescent="0.3">
      <c r="A7" s="228" t="s">
        <v>66</v>
      </c>
      <c r="B7" s="228"/>
      <c r="C7" s="285" t="s">
        <v>67</v>
      </c>
      <c r="D7" s="286"/>
      <c r="E7" s="286"/>
      <c r="F7" s="283" t="s">
        <v>68</v>
      </c>
      <c r="G7" s="284"/>
      <c r="H7" s="279" t="s">
        <v>69</v>
      </c>
      <c r="I7" s="280"/>
      <c r="J7" s="7" t="s">
        <v>70</v>
      </c>
      <c r="K7" s="279" t="s">
        <v>71</v>
      </c>
      <c r="L7" s="280"/>
    </row>
    <row r="8" spans="1:12" s="8" customFormat="1" ht="31.5" customHeight="1" x14ac:dyDescent="0.4">
      <c r="A8" s="229"/>
      <c r="B8" s="229"/>
      <c r="C8" s="287"/>
      <c r="D8" s="288"/>
      <c r="E8" s="289"/>
      <c r="F8" s="290"/>
      <c r="G8" s="291"/>
      <c r="H8" s="281"/>
      <c r="I8" s="282"/>
      <c r="J8" s="108"/>
      <c r="K8" s="384">
        <f>SUM(A8:J8)</f>
        <v>0</v>
      </c>
      <c r="L8" s="385"/>
    </row>
    <row r="9" spans="1:12" ht="5.25" customHeight="1" x14ac:dyDescent="0.3">
      <c r="A9" s="2"/>
      <c r="B9" s="2"/>
      <c r="C9" s="2"/>
      <c r="D9" s="2"/>
      <c r="E9" s="3"/>
      <c r="F9" s="3"/>
      <c r="G9" s="3"/>
      <c r="H9" s="3"/>
      <c r="I9" s="3"/>
      <c r="J9" s="3"/>
      <c r="K9" s="3"/>
      <c r="L9" s="3"/>
    </row>
    <row r="10" spans="1:12" ht="21" x14ac:dyDescent="0.4">
      <c r="A10" s="260" t="s">
        <v>72</v>
      </c>
      <c r="B10" s="260"/>
      <c r="C10" s="260"/>
      <c r="D10" s="260"/>
      <c r="E10" s="260"/>
      <c r="F10" s="260"/>
      <c r="G10" s="260"/>
      <c r="H10" s="260"/>
      <c r="I10" s="260"/>
      <c r="J10" s="260"/>
      <c r="K10" s="260"/>
      <c r="L10" s="260"/>
    </row>
    <row r="11" spans="1:12" x14ac:dyDescent="0.3">
      <c r="A11" s="261" t="s">
        <v>73</v>
      </c>
      <c r="B11" s="262"/>
      <c r="C11" s="262"/>
      <c r="D11" s="263"/>
      <c r="E11" s="267" t="s">
        <v>74</v>
      </c>
      <c r="F11" s="268"/>
      <c r="G11" s="268"/>
      <c r="H11" s="268"/>
      <c r="I11" s="268"/>
      <c r="J11" s="268"/>
      <c r="K11" s="268"/>
      <c r="L11" s="269"/>
    </row>
    <row r="12" spans="1:12" ht="18" x14ac:dyDescent="0.3">
      <c r="A12" s="264"/>
      <c r="B12" s="265"/>
      <c r="C12" s="265"/>
      <c r="D12" s="266"/>
      <c r="E12" s="247" t="s">
        <v>75</v>
      </c>
      <c r="F12" s="248"/>
      <c r="G12" s="57" t="s">
        <v>76</v>
      </c>
      <c r="H12" s="58" t="s">
        <v>77</v>
      </c>
      <c r="I12" s="58" t="s">
        <v>78</v>
      </c>
      <c r="J12" s="57" t="s">
        <v>79</v>
      </c>
      <c r="K12" s="390" t="s">
        <v>71</v>
      </c>
      <c r="L12" s="391"/>
    </row>
    <row r="13" spans="1:12" ht="28.5" customHeight="1" x14ac:dyDescent="0.35">
      <c r="A13" s="271" t="s">
        <v>80</v>
      </c>
      <c r="B13" s="271"/>
      <c r="C13" s="271"/>
      <c r="D13" s="271"/>
      <c r="E13" s="249">
        <f>E35+E51+E59+E67+E75+E83+E91+E99</f>
        <v>0</v>
      </c>
      <c r="F13" s="250"/>
      <c r="G13" s="32">
        <f>G35+G51+G59+G67+G75+G83+G91+G99</f>
        <v>0</v>
      </c>
      <c r="H13" s="32">
        <f>H35+H51+H59+H67+H75+H83+H91+H99</f>
        <v>0</v>
      </c>
      <c r="I13" s="32">
        <f>I35+I51+I59+I67+I75+I83+I91+I99</f>
        <v>0</v>
      </c>
      <c r="J13" s="32">
        <f>J35+J51+J59+J67+J75+J83+J91+J99</f>
        <v>0</v>
      </c>
      <c r="K13" s="388">
        <f>SUM(E13:J13)</f>
        <v>0</v>
      </c>
      <c r="L13" s="389"/>
    </row>
    <row r="14" spans="1:12" ht="28.5" customHeight="1" x14ac:dyDescent="0.35">
      <c r="A14" s="271" t="s">
        <v>81</v>
      </c>
      <c r="B14" s="271"/>
      <c r="C14" s="271"/>
      <c r="D14" s="271"/>
      <c r="E14" s="249">
        <f>E108+E116+E124+E134</f>
        <v>0</v>
      </c>
      <c r="F14" s="250"/>
      <c r="G14" s="32">
        <f>G108+G116+G124+G134</f>
        <v>0</v>
      </c>
      <c r="H14" s="32">
        <f>H108+H116+H124+H134</f>
        <v>0</v>
      </c>
      <c r="I14" s="32">
        <f>I108+I116+I124+I134</f>
        <v>0</v>
      </c>
      <c r="J14" s="32">
        <f>J108+J116+J124+J134</f>
        <v>0</v>
      </c>
      <c r="K14" s="388">
        <f>SUM(E14:J14)</f>
        <v>0</v>
      </c>
      <c r="L14" s="389"/>
    </row>
    <row r="15" spans="1:12" ht="28.5" customHeight="1" x14ac:dyDescent="0.35">
      <c r="A15" s="271" t="s">
        <v>82</v>
      </c>
      <c r="B15" s="271"/>
      <c r="C15" s="271"/>
      <c r="D15" s="271"/>
      <c r="E15" s="249">
        <f>E144</f>
        <v>0</v>
      </c>
      <c r="F15" s="250"/>
      <c r="G15" s="32">
        <f>G144</f>
        <v>0</v>
      </c>
      <c r="H15" s="32">
        <f t="shared" ref="H15:J15" si="0">H144</f>
        <v>0</v>
      </c>
      <c r="I15" s="32">
        <f t="shared" si="0"/>
        <v>0</v>
      </c>
      <c r="J15" s="32">
        <f t="shared" si="0"/>
        <v>0</v>
      </c>
      <c r="K15" s="388">
        <f>SUM(E15:J15)</f>
        <v>0</v>
      </c>
      <c r="L15" s="389"/>
    </row>
    <row r="16" spans="1:12" ht="28.5" customHeight="1" x14ac:dyDescent="0.4">
      <c r="A16" s="270" t="s">
        <v>83</v>
      </c>
      <c r="B16" s="270"/>
      <c r="C16" s="270"/>
      <c r="D16" s="270"/>
      <c r="E16" s="311">
        <f>SUM(E13:F15)</f>
        <v>0</v>
      </c>
      <c r="F16" s="312"/>
      <c r="G16" s="33">
        <f>SUM(G13:G15)</f>
        <v>0</v>
      </c>
      <c r="H16" s="33">
        <f>SUM(H13:H15)</f>
        <v>0</v>
      </c>
      <c r="I16" s="33">
        <f t="shared" ref="I16:J16" si="1">SUM(I13:I15)</f>
        <v>0</v>
      </c>
      <c r="J16" s="33">
        <f t="shared" si="1"/>
        <v>0</v>
      </c>
      <c r="K16" s="386">
        <f>SUM(L13:L15)</f>
        <v>0</v>
      </c>
      <c r="L16" s="387"/>
    </row>
    <row r="17" spans="1:13" ht="6.75" customHeight="1" x14ac:dyDescent="0.3">
      <c r="A17" s="2"/>
      <c r="B17" s="2"/>
      <c r="C17" s="2"/>
      <c r="D17" s="2"/>
      <c r="E17" s="3"/>
      <c r="F17" s="3"/>
      <c r="G17" s="3"/>
      <c r="H17" s="3"/>
      <c r="I17" s="3"/>
      <c r="J17" s="3"/>
      <c r="K17" s="3"/>
      <c r="L17" s="3"/>
    </row>
    <row r="18" spans="1:13" s="8" customFormat="1" ht="21" x14ac:dyDescent="0.4">
      <c r="A18" s="260" t="s">
        <v>84</v>
      </c>
      <c r="B18" s="260"/>
      <c r="C18" s="260"/>
      <c r="D18" s="260"/>
      <c r="E18" s="260"/>
      <c r="F18" s="260"/>
      <c r="G18" s="260"/>
      <c r="H18" s="260"/>
      <c r="I18" s="260"/>
      <c r="J18" s="260"/>
      <c r="K18" s="260"/>
      <c r="L18" s="260"/>
    </row>
    <row r="19" spans="1:13" s="8" customFormat="1" ht="18" x14ac:dyDescent="0.35">
      <c r="A19" s="251" t="s">
        <v>73</v>
      </c>
      <c r="B19" s="252"/>
      <c r="C19" s="252"/>
      <c r="D19" s="253"/>
      <c r="E19" s="302" t="s">
        <v>74</v>
      </c>
      <c r="F19" s="303"/>
      <c r="G19" s="303"/>
      <c r="H19" s="303"/>
      <c r="I19" s="303"/>
      <c r="J19" s="303"/>
      <c r="K19" s="303"/>
      <c r="L19" s="304"/>
    </row>
    <row r="20" spans="1:13" s="8" customFormat="1" ht="36" customHeight="1" x14ac:dyDescent="0.3">
      <c r="A20" s="254"/>
      <c r="B20" s="255"/>
      <c r="C20" s="255"/>
      <c r="D20" s="256"/>
      <c r="E20" s="247" t="s">
        <v>85</v>
      </c>
      <c r="F20" s="248"/>
      <c r="G20" s="57" t="s">
        <v>76</v>
      </c>
      <c r="H20" s="58" t="s">
        <v>77</v>
      </c>
      <c r="I20" s="58" t="s">
        <v>78</v>
      </c>
      <c r="J20" s="57" t="s">
        <v>79</v>
      </c>
      <c r="K20" s="390" t="s">
        <v>71</v>
      </c>
      <c r="L20" s="391"/>
    </row>
    <row r="21" spans="1:13" s="8" customFormat="1" x14ac:dyDescent="0.3">
      <c r="A21" s="313" t="s">
        <v>86</v>
      </c>
      <c r="B21" s="314"/>
      <c r="C21" s="314"/>
      <c r="D21" s="314"/>
      <c r="E21" s="314"/>
      <c r="F21" s="314"/>
      <c r="G21" s="314"/>
      <c r="H21" s="314"/>
      <c r="I21" s="314"/>
      <c r="J21" s="314"/>
      <c r="K21" s="314"/>
      <c r="L21" s="315"/>
    </row>
    <row r="22" spans="1:13" s="8" customFormat="1" ht="15.75" customHeight="1" x14ac:dyDescent="0.3">
      <c r="A22" s="116" t="s">
        <v>87</v>
      </c>
      <c r="B22" s="51"/>
      <c r="C22" s="51"/>
      <c r="D22" s="51"/>
      <c r="E22" s="52"/>
      <c r="F22" s="52"/>
      <c r="G22" s="52"/>
      <c r="H22" s="52"/>
      <c r="I22" s="52"/>
      <c r="J22" s="52"/>
      <c r="K22" s="52"/>
      <c r="L22" s="53"/>
      <c r="M22" s="23"/>
    </row>
    <row r="23" spans="1:13" s="8" customFormat="1" ht="72" customHeight="1" x14ac:dyDescent="0.3">
      <c r="A23" s="276" t="s">
        <v>88</v>
      </c>
      <c r="B23" s="277"/>
      <c r="C23" s="277"/>
      <c r="D23" s="277"/>
      <c r="E23" s="277"/>
      <c r="F23" s="277"/>
      <c r="G23" s="277"/>
      <c r="H23" s="277"/>
      <c r="I23" s="277"/>
      <c r="J23" s="277"/>
      <c r="K23" s="277"/>
      <c r="L23" s="278"/>
      <c r="M23" s="23"/>
    </row>
    <row r="24" spans="1:13" s="8" customFormat="1" ht="15.75" customHeight="1" x14ac:dyDescent="0.3">
      <c r="A24" s="274" t="s">
        <v>89</v>
      </c>
      <c r="B24" s="275"/>
      <c r="C24" s="34" t="s">
        <v>90</v>
      </c>
      <c r="D24" s="34" t="s">
        <v>91</v>
      </c>
      <c r="E24" s="322" t="s">
        <v>92</v>
      </c>
      <c r="F24" s="323"/>
      <c r="G24" s="323"/>
      <c r="H24" s="323"/>
      <c r="I24" s="323"/>
      <c r="J24" s="324"/>
      <c r="K24" s="318" t="s">
        <v>71</v>
      </c>
      <c r="L24" s="319"/>
      <c r="M24" s="23"/>
    </row>
    <row r="25" spans="1:13" s="8" customFormat="1" ht="15.75" customHeight="1" x14ac:dyDescent="0.3">
      <c r="A25" s="87">
        <f>'Table A-Staffing'!A10</f>
        <v>1</v>
      </c>
      <c r="B25" s="88" t="str">
        <f>IF('Table A-Staffing'!D10=0, "", 'Table A-Staffing'!D10)</f>
        <v/>
      </c>
      <c r="C25" s="89" t="str">
        <f>IF(B25="", "",'Table A-Staffing'!L10)</f>
        <v/>
      </c>
      <c r="D25" s="90" t="str">
        <f>IF(B25="", "",'Table A-Staffing'!N10)</f>
        <v/>
      </c>
      <c r="E25" s="245"/>
      <c r="F25" s="246"/>
      <c r="G25" s="109"/>
      <c r="H25" s="109"/>
      <c r="I25" s="109"/>
      <c r="J25" s="109"/>
      <c r="K25" s="392" t="str">
        <f t="shared" ref="K25:K34" si="2">IF(B25="", "", SUM(E25:J25))</f>
        <v/>
      </c>
      <c r="L25" s="393"/>
      <c r="M25" s="23"/>
    </row>
    <row r="26" spans="1:13" s="8" customFormat="1" ht="15.75" customHeight="1" x14ac:dyDescent="0.3">
      <c r="A26" s="87">
        <f>'Table A-Staffing'!A13</f>
        <v>2</v>
      </c>
      <c r="B26" s="88" t="str">
        <f>IF('Table A-Staffing'!D13=0, "", 'Table A-Staffing'!D13)</f>
        <v/>
      </c>
      <c r="C26" s="89" t="str">
        <f>IF(B26="", "",'Table A-Staffing'!L13)</f>
        <v/>
      </c>
      <c r="D26" s="90" t="str">
        <f>IF(B26="", "",'Table A-Staffing'!N13)</f>
        <v/>
      </c>
      <c r="E26" s="245"/>
      <c r="F26" s="246"/>
      <c r="G26" s="109"/>
      <c r="H26" s="109"/>
      <c r="I26" s="109"/>
      <c r="J26" s="109"/>
      <c r="K26" s="392" t="str">
        <f t="shared" si="2"/>
        <v/>
      </c>
      <c r="L26" s="393"/>
      <c r="M26" s="23"/>
    </row>
    <row r="27" spans="1:13" s="8" customFormat="1" ht="15.75" customHeight="1" x14ac:dyDescent="0.3">
      <c r="A27" s="87">
        <f>'Table A-Staffing'!A16</f>
        <v>3</v>
      </c>
      <c r="B27" s="88" t="str">
        <f>IF('Table A-Staffing'!D16=0, "", 'Table A-Staffing'!D16)</f>
        <v/>
      </c>
      <c r="C27" s="89" t="str">
        <f>IF(B27="", "",'Table A-Staffing'!L16)</f>
        <v/>
      </c>
      <c r="D27" s="90" t="str">
        <f>IF(B27="", "",'Table A-Staffing'!N16)</f>
        <v/>
      </c>
      <c r="E27" s="245"/>
      <c r="F27" s="246"/>
      <c r="G27" s="109"/>
      <c r="H27" s="109"/>
      <c r="I27" s="109"/>
      <c r="J27" s="109"/>
      <c r="K27" s="392" t="str">
        <f t="shared" si="2"/>
        <v/>
      </c>
      <c r="L27" s="393"/>
      <c r="M27" s="23"/>
    </row>
    <row r="28" spans="1:13" s="8" customFormat="1" ht="15.75" customHeight="1" x14ac:dyDescent="0.3">
      <c r="A28" s="87">
        <f>'Table A-Staffing'!A19</f>
        <v>4</v>
      </c>
      <c r="B28" s="88" t="str">
        <f>IF('Table A-Staffing'!D19=0, "", 'Table A-Staffing'!D19)</f>
        <v/>
      </c>
      <c r="C28" s="89" t="str">
        <f>IF(B28="", "",'Table A-Staffing'!L19)</f>
        <v/>
      </c>
      <c r="D28" s="90" t="str">
        <f>IF(B28="", "",'Table A-Staffing'!N19)</f>
        <v/>
      </c>
      <c r="E28" s="245"/>
      <c r="F28" s="246"/>
      <c r="G28" s="109"/>
      <c r="H28" s="109"/>
      <c r="I28" s="109"/>
      <c r="J28" s="109"/>
      <c r="K28" s="392" t="str">
        <f t="shared" si="2"/>
        <v/>
      </c>
      <c r="L28" s="393"/>
      <c r="M28" s="23"/>
    </row>
    <row r="29" spans="1:13" s="8" customFormat="1" ht="15.75" customHeight="1" x14ac:dyDescent="0.3">
      <c r="A29" s="87">
        <f>'Table A-Staffing'!A22</f>
        <v>5</v>
      </c>
      <c r="B29" s="88" t="str">
        <f>IF('Table A-Staffing'!D22=0, "", 'Table A-Staffing'!D22)</f>
        <v/>
      </c>
      <c r="C29" s="89" t="str">
        <f>IF(B29="", "",'Table A-Staffing'!L22)</f>
        <v/>
      </c>
      <c r="D29" s="90" t="str">
        <f>IF(B29="", "",'Table A-Staffing'!N22)</f>
        <v/>
      </c>
      <c r="E29" s="245"/>
      <c r="F29" s="246"/>
      <c r="G29" s="109"/>
      <c r="H29" s="109"/>
      <c r="I29" s="109"/>
      <c r="J29" s="109"/>
      <c r="K29" s="392" t="str">
        <f t="shared" si="2"/>
        <v/>
      </c>
      <c r="L29" s="393"/>
      <c r="M29" s="23"/>
    </row>
    <row r="30" spans="1:13" s="8" customFormat="1" ht="15.75" customHeight="1" x14ac:dyDescent="0.3">
      <c r="A30" s="87">
        <f>'Table A-Staffing'!A25</f>
        <v>6</v>
      </c>
      <c r="B30" s="88" t="str">
        <f>IF('Table A-Staffing'!D25=0, "", 'Table A-Staffing'!D25)</f>
        <v/>
      </c>
      <c r="C30" s="89" t="str">
        <f>IF(B30="", "",'Table A-Staffing'!L25)</f>
        <v/>
      </c>
      <c r="D30" s="90" t="str">
        <f>IF(B30="", "",'Table A-Staffing'!N25)</f>
        <v/>
      </c>
      <c r="E30" s="245"/>
      <c r="F30" s="246"/>
      <c r="G30" s="109"/>
      <c r="H30" s="109"/>
      <c r="I30" s="109"/>
      <c r="J30" s="109"/>
      <c r="K30" s="392" t="str">
        <f t="shared" si="2"/>
        <v/>
      </c>
      <c r="L30" s="393"/>
      <c r="M30" s="23"/>
    </row>
    <row r="31" spans="1:13" s="8" customFormat="1" ht="15.75" customHeight="1" x14ac:dyDescent="0.3">
      <c r="A31" s="87">
        <f>'Table A-Staffing'!A28</f>
        <v>7</v>
      </c>
      <c r="B31" s="88" t="str">
        <f>IF('Table A-Staffing'!D28=0, "", 'Table A-Staffing'!D28)</f>
        <v/>
      </c>
      <c r="C31" s="89" t="str">
        <f>IF(B31="", "",'Table A-Staffing'!L28)</f>
        <v/>
      </c>
      <c r="D31" s="90" t="str">
        <f>IF(B31="", "",'Table A-Staffing'!N28)</f>
        <v/>
      </c>
      <c r="E31" s="245"/>
      <c r="F31" s="246"/>
      <c r="G31" s="109"/>
      <c r="H31" s="109"/>
      <c r="I31" s="109"/>
      <c r="J31" s="109"/>
      <c r="K31" s="392" t="str">
        <f t="shared" si="2"/>
        <v/>
      </c>
      <c r="L31" s="393"/>
      <c r="M31" s="23"/>
    </row>
    <row r="32" spans="1:13" s="8" customFormat="1" ht="15.75" customHeight="1" x14ac:dyDescent="0.3">
      <c r="A32" s="87">
        <f>'Table A-Staffing'!A31</f>
        <v>8</v>
      </c>
      <c r="B32" s="88" t="str">
        <f>IF('Table A-Staffing'!D31=0, "", 'Table A-Staffing'!D31)</f>
        <v/>
      </c>
      <c r="C32" s="89" t="str">
        <f>IF(B32="", "",'Table A-Staffing'!L31)</f>
        <v/>
      </c>
      <c r="D32" s="90" t="str">
        <f>IF(B32="", "",'Table A-Staffing'!N31)</f>
        <v/>
      </c>
      <c r="E32" s="245"/>
      <c r="F32" s="246"/>
      <c r="G32" s="109"/>
      <c r="H32" s="109"/>
      <c r="I32" s="109"/>
      <c r="J32" s="109"/>
      <c r="K32" s="392" t="str">
        <f t="shared" si="2"/>
        <v/>
      </c>
      <c r="L32" s="393"/>
      <c r="M32" s="23"/>
    </row>
    <row r="33" spans="1:13" s="8" customFormat="1" ht="15.75" customHeight="1" x14ac:dyDescent="0.3">
      <c r="A33" s="87">
        <f>'Table A-Staffing'!A34</f>
        <v>9</v>
      </c>
      <c r="B33" s="88" t="str">
        <f>IF('Table A-Staffing'!D34=0, "", 'Table A-Staffing'!D34)</f>
        <v/>
      </c>
      <c r="C33" s="89" t="str">
        <f>IF(B33="", "",'Table A-Staffing'!L34)</f>
        <v/>
      </c>
      <c r="D33" s="90" t="str">
        <f>IF(B33="", "",'Table A-Staffing'!N34)</f>
        <v/>
      </c>
      <c r="E33" s="245"/>
      <c r="F33" s="246"/>
      <c r="G33" s="109"/>
      <c r="H33" s="109"/>
      <c r="I33" s="109"/>
      <c r="J33" s="109"/>
      <c r="K33" s="392" t="str">
        <f t="shared" si="2"/>
        <v/>
      </c>
      <c r="L33" s="393"/>
      <c r="M33" s="23"/>
    </row>
    <row r="34" spans="1:13" s="8" customFormat="1" ht="15.75" customHeight="1" x14ac:dyDescent="0.3">
      <c r="A34" s="87">
        <f>'Table A-Staffing'!A37</f>
        <v>10</v>
      </c>
      <c r="B34" s="88" t="str">
        <f>IF('Table A-Staffing'!D37=0, "", 'Table A-Staffing'!D37)</f>
        <v/>
      </c>
      <c r="C34" s="89" t="str">
        <f>IF(B34="", "",'Table A-Staffing'!L37)</f>
        <v/>
      </c>
      <c r="D34" s="90" t="str">
        <f>IF(B34="", "",'Table A-Staffing'!N37)</f>
        <v/>
      </c>
      <c r="E34" s="245"/>
      <c r="F34" s="246"/>
      <c r="G34" s="109"/>
      <c r="H34" s="109"/>
      <c r="I34" s="109"/>
      <c r="J34" s="109"/>
      <c r="K34" s="392" t="str">
        <f t="shared" si="2"/>
        <v/>
      </c>
      <c r="L34" s="393"/>
      <c r="M34" s="23"/>
    </row>
    <row r="35" spans="1:13" s="8" customFormat="1" ht="15.75" customHeight="1" thickBot="1" x14ac:dyDescent="0.35">
      <c r="A35" s="257" t="s">
        <v>93</v>
      </c>
      <c r="B35" s="258"/>
      <c r="C35" s="258"/>
      <c r="D35" s="259"/>
      <c r="E35" s="329">
        <f>SUM(E25:F34)</f>
        <v>0</v>
      </c>
      <c r="F35" s="330"/>
      <c r="G35" s="24">
        <f>SUM(G25:G34)</f>
        <v>0</v>
      </c>
      <c r="H35" s="24">
        <f t="shared" ref="H35:J35" si="3">SUM(H25:H34)</f>
        <v>0</v>
      </c>
      <c r="I35" s="24">
        <f t="shared" si="3"/>
        <v>0</v>
      </c>
      <c r="J35" s="24">
        <f t="shared" si="3"/>
        <v>0</v>
      </c>
      <c r="K35" s="218">
        <f>SUM(K25:L34)</f>
        <v>0</v>
      </c>
      <c r="L35" s="219"/>
      <c r="M35" s="23"/>
    </row>
    <row r="36" spans="1:13" s="8" customFormat="1" ht="15.75" customHeight="1" x14ac:dyDescent="0.3">
      <c r="A36" s="47" t="s">
        <v>94</v>
      </c>
      <c r="B36" s="41"/>
      <c r="C36" s="41"/>
      <c r="D36" s="41"/>
      <c r="E36" s="48"/>
      <c r="F36" s="48"/>
      <c r="G36" s="48"/>
      <c r="H36" s="49"/>
      <c r="I36" s="48"/>
      <c r="J36" s="48"/>
      <c r="K36" s="48"/>
      <c r="L36" s="50"/>
    </row>
    <row r="37" spans="1:13" s="8" customFormat="1" ht="78.75" customHeight="1" x14ac:dyDescent="0.3">
      <c r="A37" s="325" t="s">
        <v>95</v>
      </c>
      <c r="B37" s="326"/>
      <c r="C37" s="326"/>
      <c r="D37" s="326"/>
      <c r="E37" s="326"/>
      <c r="F37" s="326"/>
      <c r="G37" s="326"/>
      <c r="H37" s="326"/>
      <c r="I37" s="326"/>
      <c r="J37" s="326"/>
      <c r="K37" s="326"/>
      <c r="L37" s="327"/>
    </row>
    <row r="38" spans="1:13" s="8" customFormat="1" x14ac:dyDescent="0.3">
      <c r="A38" s="233" t="s">
        <v>96</v>
      </c>
      <c r="B38" s="234"/>
      <c r="C38" s="234"/>
      <c r="D38" s="234"/>
      <c r="E38" s="234"/>
      <c r="F38" s="234"/>
      <c r="G38" s="234"/>
      <c r="H38" s="234"/>
      <c r="I38" s="234"/>
      <c r="J38" s="234"/>
      <c r="K38" s="234"/>
      <c r="L38" s="235"/>
    </row>
    <row r="39" spans="1:13" s="8" customFormat="1" ht="63" customHeight="1" x14ac:dyDescent="0.3">
      <c r="A39" s="230"/>
      <c r="B39" s="231"/>
      <c r="C39" s="231"/>
      <c r="D39" s="231"/>
      <c r="E39" s="231"/>
      <c r="F39" s="231"/>
      <c r="G39" s="231"/>
      <c r="H39" s="231"/>
      <c r="I39" s="231"/>
      <c r="J39" s="231"/>
      <c r="K39" s="231"/>
      <c r="L39" s="232"/>
    </row>
    <row r="40" spans="1:13" s="8" customFormat="1" ht="15.75" customHeight="1" x14ac:dyDescent="0.3">
      <c r="A40" s="274" t="s">
        <v>89</v>
      </c>
      <c r="B40" s="328"/>
      <c r="C40" s="34" t="s">
        <v>97</v>
      </c>
      <c r="D40" s="35" t="s">
        <v>91</v>
      </c>
      <c r="E40" s="318" t="s">
        <v>85</v>
      </c>
      <c r="F40" s="319"/>
      <c r="G40" s="36" t="s">
        <v>76</v>
      </c>
      <c r="H40" s="36" t="s">
        <v>77</v>
      </c>
      <c r="I40" s="36" t="s">
        <v>78</v>
      </c>
      <c r="J40" s="36" t="s">
        <v>79</v>
      </c>
      <c r="K40" s="318" t="s">
        <v>71</v>
      </c>
      <c r="L40" s="319"/>
      <c r="M40" s="23"/>
    </row>
    <row r="41" spans="1:13" s="8" customFormat="1" ht="15.75" customHeight="1" x14ac:dyDescent="0.3">
      <c r="A41" s="87">
        <f>'Table A-Staffing'!A10</f>
        <v>1</v>
      </c>
      <c r="B41" s="91" t="str">
        <f>IF('Table A-Staffing'!D10=0, "", 'Table A-Staffing'!D10)</f>
        <v/>
      </c>
      <c r="C41" s="110"/>
      <c r="D41" s="92" t="str">
        <f t="shared" ref="D41:D48" si="4">IF(B41="", "",D25*C41)</f>
        <v/>
      </c>
      <c r="E41" s="216"/>
      <c r="F41" s="217"/>
      <c r="G41" s="123"/>
      <c r="H41" s="123"/>
      <c r="I41" s="123"/>
      <c r="J41" s="123"/>
      <c r="K41" s="316" t="str">
        <f t="shared" ref="K41:K50" si="5">IF(B41="", "", SUM(E41:J41))</f>
        <v/>
      </c>
      <c r="L41" s="317"/>
      <c r="M41" s="23"/>
    </row>
    <row r="42" spans="1:13" s="8" customFormat="1" ht="15.75" customHeight="1" x14ac:dyDescent="0.3">
      <c r="A42" s="87">
        <f>'Table A-Staffing'!A13</f>
        <v>2</v>
      </c>
      <c r="B42" s="91" t="str">
        <f>IF('Table A-Staffing'!D13=0, "", 'Table A-Staffing'!D13)</f>
        <v/>
      </c>
      <c r="C42" s="110"/>
      <c r="D42" s="92" t="str">
        <f t="shared" si="4"/>
        <v/>
      </c>
      <c r="E42" s="216"/>
      <c r="F42" s="217"/>
      <c r="G42" s="123"/>
      <c r="H42" s="123"/>
      <c r="I42" s="123"/>
      <c r="J42" s="123"/>
      <c r="K42" s="316" t="str">
        <f t="shared" si="5"/>
        <v/>
      </c>
      <c r="L42" s="317"/>
      <c r="M42" s="23"/>
    </row>
    <row r="43" spans="1:13" s="8" customFormat="1" ht="15.75" customHeight="1" x14ac:dyDescent="0.3">
      <c r="A43" s="87">
        <f>'Table A-Staffing'!A16</f>
        <v>3</v>
      </c>
      <c r="B43" s="91" t="str">
        <f>IF('Table A-Staffing'!D16=0, "", 'Table A-Staffing'!D16)</f>
        <v/>
      </c>
      <c r="C43" s="110"/>
      <c r="D43" s="92" t="str">
        <f t="shared" si="4"/>
        <v/>
      </c>
      <c r="E43" s="216"/>
      <c r="F43" s="217"/>
      <c r="G43" s="123"/>
      <c r="H43" s="123"/>
      <c r="I43" s="123"/>
      <c r="J43" s="123"/>
      <c r="K43" s="316" t="str">
        <f t="shared" si="5"/>
        <v/>
      </c>
      <c r="L43" s="317"/>
      <c r="M43" s="23"/>
    </row>
    <row r="44" spans="1:13" s="8" customFormat="1" ht="15.75" customHeight="1" x14ac:dyDescent="0.3">
      <c r="A44" s="87">
        <f>'Table A-Staffing'!A19</f>
        <v>4</v>
      </c>
      <c r="B44" s="91" t="str">
        <f>IF('Table A-Staffing'!D19=0, "", 'Table A-Staffing'!D19)</f>
        <v/>
      </c>
      <c r="C44" s="110"/>
      <c r="D44" s="92" t="str">
        <f t="shared" si="4"/>
        <v/>
      </c>
      <c r="E44" s="216"/>
      <c r="F44" s="217"/>
      <c r="G44" s="123"/>
      <c r="H44" s="123"/>
      <c r="I44" s="123"/>
      <c r="J44" s="123"/>
      <c r="K44" s="316" t="str">
        <f t="shared" si="5"/>
        <v/>
      </c>
      <c r="L44" s="317"/>
      <c r="M44" s="23"/>
    </row>
    <row r="45" spans="1:13" s="8" customFormat="1" ht="15.75" customHeight="1" x14ac:dyDescent="0.3">
      <c r="A45" s="87">
        <f>'Table A-Staffing'!A22</f>
        <v>5</v>
      </c>
      <c r="B45" s="91" t="str">
        <f>IF('Table A-Staffing'!D22=0, "", 'Table A-Staffing'!D22)</f>
        <v/>
      </c>
      <c r="C45" s="110"/>
      <c r="D45" s="92" t="str">
        <f t="shared" si="4"/>
        <v/>
      </c>
      <c r="E45" s="216"/>
      <c r="F45" s="217"/>
      <c r="G45" s="123"/>
      <c r="H45" s="123"/>
      <c r="I45" s="123"/>
      <c r="J45" s="123"/>
      <c r="K45" s="316" t="str">
        <f t="shared" si="5"/>
        <v/>
      </c>
      <c r="L45" s="317"/>
      <c r="M45" s="23"/>
    </row>
    <row r="46" spans="1:13" s="8" customFormat="1" ht="15.75" customHeight="1" x14ac:dyDescent="0.3">
      <c r="A46" s="87">
        <f>'Table A-Staffing'!A25</f>
        <v>6</v>
      </c>
      <c r="B46" s="91" t="str">
        <f>IF('Table A-Staffing'!D25=0, "", 'Table A-Staffing'!D25)</f>
        <v/>
      </c>
      <c r="C46" s="110"/>
      <c r="D46" s="92" t="str">
        <f t="shared" si="4"/>
        <v/>
      </c>
      <c r="E46" s="216"/>
      <c r="F46" s="217"/>
      <c r="G46" s="123"/>
      <c r="H46" s="123"/>
      <c r="I46" s="123"/>
      <c r="J46" s="123"/>
      <c r="K46" s="316" t="str">
        <f t="shared" si="5"/>
        <v/>
      </c>
      <c r="L46" s="317"/>
      <c r="M46" s="23"/>
    </row>
    <row r="47" spans="1:13" s="8" customFormat="1" ht="15.75" customHeight="1" x14ac:dyDescent="0.3">
      <c r="A47" s="87">
        <f>'Table A-Staffing'!A28</f>
        <v>7</v>
      </c>
      <c r="B47" s="91" t="str">
        <f>IF('Table A-Staffing'!D28=0, "", 'Table A-Staffing'!D28)</f>
        <v/>
      </c>
      <c r="C47" s="110"/>
      <c r="D47" s="92" t="str">
        <f t="shared" si="4"/>
        <v/>
      </c>
      <c r="E47" s="216"/>
      <c r="F47" s="217"/>
      <c r="G47" s="123"/>
      <c r="H47" s="123"/>
      <c r="I47" s="123"/>
      <c r="J47" s="123"/>
      <c r="K47" s="316" t="str">
        <f t="shared" si="5"/>
        <v/>
      </c>
      <c r="L47" s="317"/>
      <c r="M47" s="23"/>
    </row>
    <row r="48" spans="1:13" s="8" customFormat="1" ht="15.75" customHeight="1" x14ac:dyDescent="0.3">
      <c r="A48" s="87">
        <f>'Table A-Staffing'!A31</f>
        <v>8</v>
      </c>
      <c r="B48" s="91" t="str">
        <f>IF('Table A-Staffing'!D31=0, "", 'Table A-Staffing'!D31)</f>
        <v/>
      </c>
      <c r="C48" s="110"/>
      <c r="D48" s="92" t="str">
        <f t="shared" si="4"/>
        <v/>
      </c>
      <c r="E48" s="216"/>
      <c r="F48" s="217"/>
      <c r="G48" s="123"/>
      <c r="H48" s="123"/>
      <c r="I48" s="123"/>
      <c r="J48" s="123"/>
      <c r="K48" s="316" t="str">
        <f t="shared" si="5"/>
        <v/>
      </c>
      <c r="L48" s="317"/>
      <c r="M48" s="23"/>
    </row>
    <row r="49" spans="1:13" s="8" customFormat="1" ht="15.75" customHeight="1" x14ac:dyDescent="0.3">
      <c r="A49" s="87">
        <f>'Table A-Staffing'!A34</f>
        <v>9</v>
      </c>
      <c r="B49" s="91" t="str">
        <f>IF('Table A-Staffing'!D34=0, "", 'Table A-Staffing'!D34)</f>
        <v/>
      </c>
      <c r="C49" s="110"/>
      <c r="D49" s="92" t="str">
        <f t="shared" ref="D49" si="6">IF(B49="", "",D33*C49)</f>
        <v/>
      </c>
      <c r="E49" s="216"/>
      <c r="F49" s="217"/>
      <c r="G49" s="123"/>
      <c r="H49" s="123"/>
      <c r="I49" s="123"/>
      <c r="J49" s="123"/>
      <c r="K49" s="316" t="str">
        <f t="shared" si="5"/>
        <v/>
      </c>
      <c r="L49" s="317"/>
      <c r="M49" s="23"/>
    </row>
    <row r="50" spans="1:13" s="8" customFormat="1" ht="15.75" customHeight="1" x14ac:dyDescent="0.3">
      <c r="A50" s="87">
        <f>'Table A-Staffing'!A37</f>
        <v>10</v>
      </c>
      <c r="B50" s="91" t="str">
        <f>IF('Table A-Staffing'!D37=0, "", 'Table A-Staffing'!D37)</f>
        <v/>
      </c>
      <c r="C50" s="110"/>
      <c r="D50" s="92" t="str">
        <f>IF(B50="", "",D34*C50)</f>
        <v/>
      </c>
      <c r="E50" s="216"/>
      <c r="F50" s="217"/>
      <c r="G50" s="123"/>
      <c r="H50" s="123"/>
      <c r="I50" s="123"/>
      <c r="J50" s="123"/>
      <c r="K50" s="316" t="str">
        <f t="shared" si="5"/>
        <v/>
      </c>
      <c r="L50" s="317"/>
      <c r="M50" s="23"/>
    </row>
    <row r="51" spans="1:13" s="8" customFormat="1" ht="15.75" customHeight="1" thickBot="1" x14ac:dyDescent="0.35">
      <c r="A51" s="221" t="s">
        <v>98</v>
      </c>
      <c r="B51" s="222"/>
      <c r="C51" s="222"/>
      <c r="D51" s="223"/>
      <c r="E51" s="320">
        <f>SUM(E41:F50)</f>
        <v>0</v>
      </c>
      <c r="F51" s="321"/>
      <c r="G51" s="39">
        <f>SUM(G41:G50)</f>
        <v>0</v>
      </c>
      <c r="H51" s="39">
        <f>SUM(H41:H50)</f>
        <v>0</v>
      </c>
      <c r="I51" s="39">
        <f>SUM(I41:I50)</f>
        <v>0</v>
      </c>
      <c r="J51" s="39">
        <f>SUM(J41:J50)</f>
        <v>0</v>
      </c>
      <c r="K51" s="394">
        <f>SUM(K41:L50)</f>
        <v>0</v>
      </c>
      <c r="L51" s="395"/>
    </row>
    <row r="52" spans="1:13" s="8" customFormat="1" ht="15.75" customHeight="1" x14ac:dyDescent="0.3">
      <c r="A52" s="40" t="s">
        <v>99</v>
      </c>
      <c r="B52" s="41"/>
      <c r="C52" s="41"/>
      <c r="D52" s="41"/>
      <c r="E52" s="331" t="s">
        <v>85</v>
      </c>
      <c r="F52" s="332"/>
      <c r="G52" s="43" t="s">
        <v>76</v>
      </c>
      <c r="H52" s="43" t="s">
        <v>77</v>
      </c>
      <c r="I52" s="43" t="s">
        <v>78</v>
      </c>
      <c r="J52" s="43" t="s">
        <v>79</v>
      </c>
      <c r="K52" s="331" t="s">
        <v>71</v>
      </c>
      <c r="L52" s="332"/>
    </row>
    <row r="53" spans="1:13" s="8" customFormat="1" ht="30" customHeight="1" x14ac:dyDescent="0.3">
      <c r="A53" s="325" t="s">
        <v>100</v>
      </c>
      <c r="B53" s="335"/>
      <c r="C53" s="335"/>
      <c r="D53" s="335"/>
      <c r="E53" s="335"/>
      <c r="F53" s="335"/>
      <c r="G53" s="335"/>
      <c r="H53" s="335"/>
      <c r="I53" s="335"/>
      <c r="J53" s="335"/>
      <c r="K53" s="335"/>
      <c r="L53" s="336"/>
    </row>
    <row r="54" spans="1:13" s="8" customFormat="1" x14ac:dyDescent="0.3">
      <c r="A54" s="233" t="s">
        <v>96</v>
      </c>
      <c r="B54" s="234"/>
      <c r="C54" s="234"/>
      <c r="D54" s="234"/>
      <c r="E54" s="234"/>
      <c r="F54" s="234"/>
      <c r="G54" s="234"/>
      <c r="H54" s="234"/>
      <c r="I54" s="234"/>
      <c r="J54" s="234"/>
      <c r="K54" s="234"/>
      <c r="L54" s="235"/>
    </row>
    <row r="55" spans="1:13" s="8" customFormat="1" ht="53.25" customHeight="1" x14ac:dyDescent="0.3">
      <c r="A55" s="230"/>
      <c r="B55" s="231"/>
      <c r="C55" s="231"/>
      <c r="D55" s="231"/>
      <c r="E55" s="231"/>
      <c r="F55" s="231"/>
      <c r="G55" s="231"/>
      <c r="H55" s="231"/>
      <c r="I55" s="231"/>
      <c r="J55" s="231"/>
      <c r="K55" s="231"/>
      <c r="L55" s="232"/>
    </row>
    <row r="56" spans="1:13" s="8" customFormat="1" ht="15.75" customHeight="1" x14ac:dyDescent="0.3">
      <c r="A56" s="242" t="s">
        <v>138</v>
      </c>
      <c r="B56" s="243"/>
      <c r="C56" s="243"/>
      <c r="D56" s="244"/>
      <c r="E56" s="216"/>
      <c r="F56" s="217"/>
      <c r="G56" s="123"/>
      <c r="H56" s="123"/>
      <c r="I56" s="123"/>
      <c r="J56" s="123"/>
      <c r="K56" s="316">
        <f>IF(A56="", "", SUM(E56:J56))</f>
        <v>0</v>
      </c>
      <c r="L56" s="317"/>
    </row>
    <row r="57" spans="1:13" s="8" customFormat="1" ht="15.75" customHeight="1" x14ac:dyDescent="0.3">
      <c r="A57" s="242" t="s">
        <v>138</v>
      </c>
      <c r="B57" s="243"/>
      <c r="C57" s="243"/>
      <c r="D57" s="244"/>
      <c r="E57" s="216"/>
      <c r="F57" s="217"/>
      <c r="G57" s="123"/>
      <c r="H57" s="123"/>
      <c r="I57" s="123"/>
      <c r="J57" s="123"/>
      <c r="K57" s="316">
        <f>IF(A57="", "", SUM(E57:J57))</f>
        <v>0</v>
      </c>
      <c r="L57" s="317"/>
    </row>
    <row r="58" spans="1:13" s="8" customFormat="1" ht="15.75" customHeight="1" x14ac:dyDescent="0.3">
      <c r="A58" s="242" t="s">
        <v>138</v>
      </c>
      <c r="B58" s="243"/>
      <c r="C58" s="243"/>
      <c r="D58" s="244"/>
      <c r="E58" s="216"/>
      <c r="F58" s="217"/>
      <c r="G58" s="123"/>
      <c r="H58" s="123"/>
      <c r="I58" s="123"/>
      <c r="J58" s="123"/>
      <c r="K58" s="316">
        <f>IF(A58="", "", SUM(E58:J58))</f>
        <v>0</v>
      </c>
      <c r="L58" s="317"/>
    </row>
    <row r="59" spans="1:13" s="8" customFormat="1" ht="15.75" customHeight="1" thickBot="1" x14ac:dyDescent="0.35">
      <c r="A59" s="221" t="s">
        <v>101</v>
      </c>
      <c r="B59" s="222"/>
      <c r="C59" s="222"/>
      <c r="D59" s="223"/>
      <c r="E59" s="218">
        <f>SUM(E56:F58)</f>
        <v>0</v>
      </c>
      <c r="F59" s="219"/>
      <c r="G59" s="38">
        <f>SUM(G56:G58)</f>
        <v>0</v>
      </c>
      <c r="H59" s="38">
        <f>SUM(H56:H58)</f>
        <v>0</v>
      </c>
      <c r="I59" s="38">
        <f>SUM(I56:I58)</f>
        <v>0</v>
      </c>
      <c r="J59" s="38">
        <f>SUM(J56:J58)</f>
        <v>0</v>
      </c>
      <c r="K59" s="218">
        <f>SUM(K56:L58)</f>
        <v>0</v>
      </c>
      <c r="L59" s="219"/>
    </row>
    <row r="60" spans="1:13" s="8" customFormat="1" ht="15.75" customHeight="1" x14ac:dyDescent="0.3">
      <c r="A60" s="40" t="s">
        <v>102</v>
      </c>
      <c r="B60" s="41"/>
      <c r="C60" s="41"/>
      <c r="D60" s="41"/>
      <c r="E60" s="331" t="s">
        <v>85</v>
      </c>
      <c r="F60" s="332"/>
      <c r="G60" s="43" t="s">
        <v>76</v>
      </c>
      <c r="H60" s="43" t="s">
        <v>77</v>
      </c>
      <c r="I60" s="43" t="s">
        <v>78</v>
      </c>
      <c r="J60" s="43" t="s">
        <v>79</v>
      </c>
      <c r="K60" s="337" t="s">
        <v>71</v>
      </c>
      <c r="L60" s="338"/>
    </row>
    <row r="61" spans="1:13" s="8" customFormat="1" ht="27" customHeight="1" x14ac:dyDescent="0.3">
      <c r="A61" s="325" t="s">
        <v>103</v>
      </c>
      <c r="B61" s="335"/>
      <c r="C61" s="335"/>
      <c r="D61" s="335"/>
      <c r="E61" s="335"/>
      <c r="F61" s="335"/>
      <c r="G61" s="335"/>
      <c r="H61" s="335"/>
      <c r="I61" s="335"/>
      <c r="J61" s="335"/>
      <c r="K61" s="335"/>
      <c r="L61" s="336"/>
    </row>
    <row r="62" spans="1:13" s="8" customFormat="1" x14ac:dyDescent="0.3">
      <c r="A62" s="233" t="s">
        <v>96</v>
      </c>
      <c r="B62" s="234"/>
      <c r="C62" s="234"/>
      <c r="D62" s="234"/>
      <c r="E62" s="234"/>
      <c r="F62" s="234"/>
      <c r="G62" s="234"/>
      <c r="H62" s="234"/>
      <c r="I62" s="234"/>
      <c r="J62" s="234"/>
      <c r="K62" s="234"/>
      <c r="L62" s="235"/>
    </row>
    <row r="63" spans="1:13" s="8" customFormat="1" ht="53.25" customHeight="1" x14ac:dyDescent="0.3">
      <c r="A63" s="230"/>
      <c r="B63" s="231"/>
      <c r="C63" s="231"/>
      <c r="D63" s="231"/>
      <c r="E63" s="231"/>
      <c r="F63" s="231"/>
      <c r="G63" s="231"/>
      <c r="H63" s="231"/>
      <c r="I63" s="231"/>
      <c r="J63" s="231"/>
      <c r="K63" s="231"/>
      <c r="L63" s="232"/>
    </row>
    <row r="64" spans="1:13" s="8" customFormat="1" ht="15.75" customHeight="1" x14ac:dyDescent="0.3">
      <c r="A64" s="296">
        <v>3</v>
      </c>
      <c r="B64" s="297"/>
      <c r="C64" s="297"/>
      <c r="D64" s="298"/>
      <c r="E64" s="216"/>
      <c r="F64" s="217"/>
      <c r="G64" s="123"/>
      <c r="H64" s="123"/>
      <c r="I64" s="123"/>
      <c r="J64" s="123"/>
      <c r="K64" s="316">
        <f>IF(A64="", "", SUM(E64:J64))</f>
        <v>0</v>
      </c>
      <c r="L64" s="317"/>
    </row>
    <row r="65" spans="1:12" s="8" customFormat="1" ht="15.75" customHeight="1" x14ac:dyDescent="0.3">
      <c r="A65" s="296">
        <v>3</v>
      </c>
      <c r="B65" s="297"/>
      <c r="C65" s="297"/>
      <c r="D65" s="298"/>
      <c r="E65" s="216"/>
      <c r="F65" s="217"/>
      <c r="G65" s="123"/>
      <c r="H65" s="123"/>
      <c r="I65" s="123"/>
      <c r="J65" s="123"/>
      <c r="K65" s="316">
        <f>IF(A65="", "", SUM(E65:J65))</f>
        <v>0</v>
      </c>
      <c r="L65" s="317"/>
    </row>
    <row r="66" spans="1:12" s="8" customFormat="1" ht="15.75" customHeight="1" x14ac:dyDescent="0.3">
      <c r="A66" s="296">
        <v>3</v>
      </c>
      <c r="B66" s="297"/>
      <c r="C66" s="297"/>
      <c r="D66" s="298"/>
      <c r="E66" s="216"/>
      <c r="F66" s="217"/>
      <c r="G66" s="123"/>
      <c r="H66" s="123"/>
      <c r="I66" s="123"/>
      <c r="J66" s="123"/>
      <c r="K66" s="316">
        <f>IF(A66="", "", SUM(E66:J66))</f>
        <v>0</v>
      </c>
      <c r="L66" s="317"/>
    </row>
    <row r="67" spans="1:12" s="8" customFormat="1" ht="15.75" customHeight="1" thickBot="1" x14ac:dyDescent="0.35">
      <c r="A67" s="221" t="s">
        <v>104</v>
      </c>
      <c r="B67" s="222"/>
      <c r="C67" s="222"/>
      <c r="D67" s="223"/>
      <c r="E67" s="218">
        <f>SUM(E64:F66)</f>
        <v>0</v>
      </c>
      <c r="F67" s="219"/>
      <c r="G67" s="38">
        <f>SUM(G64:G66)</f>
        <v>0</v>
      </c>
      <c r="H67" s="38">
        <f>SUM(H64:H66)</f>
        <v>0</v>
      </c>
      <c r="I67" s="38">
        <f>SUM(I64:I66)</f>
        <v>0</v>
      </c>
      <c r="J67" s="38">
        <f>SUM(J64:J66)</f>
        <v>0</v>
      </c>
      <c r="K67" s="218">
        <f>SUM(K64:L66)</f>
        <v>0</v>
      </c>
      <c r="L67" s="219"/>
    </row>
    <row r="68" spans="1:12" s="8" customFormat="1" ht="15.75" customHeight="1" x14ac:dyDescent="0.3">
      <c r="A68" s="40" t="s">
        <v>105</v>
      </c>
      <c r="B68" s="41"/>
      <c r="C68" s="41"/>
      <c r="D68" s="41"/>
      <c r="E68" s="331" t="s">
        <v>85</v>
      </c>
      <c r="F68" s="332"/>
      <c r="G68" s="43" t="s">
        <v>76</v>
      </c>
      <c r="H68" s="43" t="s">
        <v>77</v>
      </c>
      <c r="I68" s="43" t="s">
        <v>78</v>
      </c>
      <c r="J68" s="43" t="s">
        <v>79</v>
      </c>
      <c r="K68" s="337" t="s">
        <v>71</v>
      </c>
      <c r="L68" s="338"/>
    </row>
    <row r="69" spans="1:12" s="8" customFormat="1" ht="20.25" customHeight="1" x14ac:dyDescent="0.3">
      <c r="A69" s="325" t="s">
        <v>106</v>
      </c>
      <c r="B69" s="335"/>
      <c r="C69" s="335"/>
      <c r="D69" s="335"/>
      <c r="E69" s="335"/>
      <c r="F69" s="335"/>
      <c r="G69" s="335"/>
      <c r="H69" s="335"/>
      <c r="I69" s="335"/>
      <c r="J69" s="335"/>
      <c r="K69" s="335"/>
      <c r="L69" s="336"/>
    </row>
    <row r="70" spans="1:12" s="8" customFormat="1" x14ac:dyDescent="0.3">
      <c r="A70" s="233" t="s">
        <v>96</v>
      </c>
      <c r="B70" s="234"/>
      <c r="C70" s="234"/>
      <c r="D70" s="234"/>
      <c r="E70" s="234"/>
      <c r="F70" s="234"/>
      <c r="G70" s="234"/>
      <c r="H70" s="234"/>
      <c r="I70" s="234"/>
      <c r="J70" s="234"/>
      <c r="K70" s="234"/>
      <c r="L70" s="235"/>
    </row>
    <row r="71" spans="1:12" s="8" customFormat="1" ht="34.5" customHeight="1" x14ac:dyDescent="0.3">
      <c r="A71" s="230"/>
      <c r="B71" s="231"/>
      <c r="C71" s="231"/>
      <c r="D71" s="231"/>
      <c r="E71" s="231"/>
      <c r="F71" s="231"/>
      <c r="G71" s="231"/>
      <c r="H71" s="231"/>
      <c r="I71" s="231"/>
      <c r="J71" s="231"/>
      <c r="K71" s="231"/>
      <c r="L71" s="232"/>
    </row>
    <row r="72" spans="1:12" s="8" customFormat="1" ht="15.75" customHeight="1" x14ac:dyDescent="0.3">
      <c r="A72" s="242" t="s">
        <v>139</v>
      </c>
      <c r="B72" s="243"/>
      <c r="C72" s="243"/>
      <c r="D72" s="244"/>
      <c r="E72" s="216"/>
      <c r="F72" s="217"/>
      <c r="G72" s="123"/>
      <c r="H72" s="123"/>
      <c r="I72" s="123"/>
      <c r="J72" s="123"/>
      <c r="K72" s="316">
        <f>IF(A72="", "", SUM(E72:J72))</f>
        <v>0</v>
      </c>
      <c r="L72" s="317"/>
    </row>
    <row r="73" spans="1:12" s="8" customFormat="1" ht="15.75" customHeight="1" x14ac:dyDescent="0.3">
      <c r="A73" s="242" t="s">
        <v>139</v>
      </c>
      <c r="B73" s="243"/>
      <c r="C73" s="243"/>
      <c r="D73" s="244"/>
      <c r="E73" s="245"/>
      <c r="F73" s="246"/>
      <c r="G73" s="109"/>
      <c r="H73" s="109"/>
      <c r="I73" s="109"/>
      <c r="J73" s="109"/>
      <c r="K73" s="316">
        <f>IF(A73="", "", SUM(E73:J73))</f>
        <v>0</v>
      </c>
      <c r="L73" s="317"/>
    </row>
    <row r="74" spans="1:12" s="8" customFormat="1" ht="15.75" customHeight="1" x14ac:dyDescent="0.3">
      <c r="A74" s="242" t="s">
        <v>139</v>
      </c>
      <c r="B74" s="243"/>
      <c r="C74" s="243"/>
      <c r="D74" s="244"/>
      <c r="E74" s="245"/>
      <c r="F74" s="246"/>
      <c r="G74" s="109"/>
      <c r="H74" s="109"/>
      <c r="I74" s="109"/>
      <c r="J74" s="109"/>
      <c r="K74" s="316">
        <f>IF(A74="", "", SUM(E74:J74))</f>
        <v>0</v>
      </c>
      <c r="L74" s="317"/>
    </row>
    <row r="75" spans="1:12" s="8" customFormat="1" ht="15.75" customHeight="1" thickBot="1" x14ac:dyDescent="0.35">
      <c r="A75" s="221" t="s">
        <v>107</v>
      </c>
      <c r="B75" s="222"/>
      <c r="C75" s="222"/>
      <c r="D75" s="223"/>
      <c r="E75" s="218">
        <f>SUM(E72:F74)</f>
        <v>0</v>
      </c>
      <c r="F75" s="219"/>
      <c r="G75" s="38">
        <f>SUM(G72:G74)</f>
        <v>0</v>
      </c>
      <c r="H75" s="38">
        <f>SUM(H72:H74)</f>
        <v>0</v>
      </c>
      <c r="I75" s="38">
        <f>SUM(I72:I74)</f>
        <v>0</v>
      </c>
      <c r="J75" s="38">
        <f>SUM(J72:J74)</f>
        <v>0</v>
      </c>
      <c r="K75" s="329">
        <f>SUM(K72:L74)</f>
        <v>0</v>
      </c>
      <c r="L75" s="330"/>
    </row>
    <row r="76" spans="1:12" s="8" customFormat="1" ht="15.75" customHeight="1" x14ac:dyDescent="0.3">
      <c r="A76" s="40" t="s">
        <v>108</v>
      </c>
      <c r="B76" s="41"/>
      <c r="C76" s="41"/>
      <c r="D76" s="41"/>
      <c r="E76" s="331" t="s">
        <v>85</v>
      </c>
      <c r="F76" s="332"/>
      <c r="G76" s="43" t="s">
        <v>76</v>
      </c>
      <c r="H76" s="43" t="s">
        <v>77</v>
      </c>
      <c r="I76" s="43" t="s">
        <v>78</v>
      </c>
      <c r="J76" s="43" t="s">
        <v>79</v>
      </c>
      <c r="K76" s="337" t="s">
        <v>71</v>
      </c>
      <c r="L76" s="338"/>
    </row>
    <row r="77" spans="1:12" s="8" customFormat="1" ht="67.5" customHeight="1" x14ac:dyDescent="0.3">
      <c r="A77" s="325" t="s">
        <v>109</v>
      </c>
      <c r="B77" s="335"/>
      <c r="C77" s="335"/>
      <c r="D77" s="335"/>
      <c r="E77" s="335"/>
      <c r="F77" s="335"/>
      <c r="G77" s="335"/>
      <c r="H77" s="335"/>
      <c r="I77" s="335"/>
      <c r="J77" s="335"/>
      <c r="K77" s="335"/>
      <c r="L77" s="336"/>
    </row>
    <row r="78" spans="1:12" s="8" customFormat="1" x14ac:dyDescent="0.3">
      <c r="A78" s="233" t="s">
        <v>96</v>
      </c>
      <c r="B78" s="234"/>
      <c r="C78" s="234"/>
      <c r="D78" s="234"/>
      <c r="E78" s="234"/>
      <c r="F78" s="234"/>
      <c r="G78" s="234"/>
      <c r="H78" s="234"/>
      <c r="I78" s="234"/>
      <c r="J78" s="234"/>
      <c r="K78" s="234"/>
      <c r="L78" s="235"/>
    </row>
    <row r="79" spans="1:12" s="8" customFormat="1" ht="53.25" customHeight="1" x14ac:dyDescent="0.3">
      <c r="A79" s="230"/>
      <c r="B79" s="231"/>
      <c r="C79" s="231"/>
      <c r="D79" s="231"/>
      <c r="E79" s="231"/>
      <c r="F79" s="231"/>
      <c r="G79" s="231"/>
      <c r="H79" s="231"/>
      <c r="I79" s="231"/>
      <c r="J79" s="231"/>
      <c r="K79" s="231"/>
      <c r="L79" s="232"/>
    </row>
    <row r="80" spans="1:12" s="8" customFormat="1" ht="15.75" customHeight="1" x14ac:dyDescent="0.3">
      <c r="A80" s="296" t="s">
        <v>140</v>
      </c>
      <c r="B80" s="297"/>
      <c r="C80" s="297"/>
      <c r="D80" s="298"/>
      <c r="E80" s="216"/>
      <c r="F80" s="217"/>
      <c r="G80" s="123"/>
      <c r="H80" s="123"/>
      <c r="I80" s="123"/>
      <c r="J80" s="123"/>
      <c r="K80" s="318">
        <f>IF(A80="", "", SUM(E80:J80))</f>
        <v>0</v>
      </c>
      <c r="L80" s="319"/>
    </row>
    <row r="81" spans="1:12" s="8" customFormat="1" ht="15.75" customHeight="1" x14ac:dyDescent="0.3">
      <c r="A81" s="242" t="s">
        <v>140</v>
      </c>
      <c r="B81" s="243"/>
      <c r="C81" s="243"/>
      <c r="D81" s="244"/>
      <c r="E81" s="216"/>
      <c r="F81" s="217"/>
      <c r="G81" s="123"/>
      <c r="H81" s="123"/>
      <c r="I81" s="123"/>
      <c r="J81" s="123"/>
      <c r="K81" s="318">
        <f>IF(A81="", "", SUM(E81:J81))</f>
        <v>0</v>
      </c>
      <c r="L81" s="319"/>
    </row>
    <row r="82" spans="1:12" s="8" customFormat="1" ht="15.75" customHeight="1" x14ac:dyDescent="0.3">
      <c r="A82" s="242" t="s">
        <v>140</v>
      </c>
      <c r="B82" s="243"/>
      <c r="C82" s="243"/>
      <c r="D82" s="244"/>
      <c r="E82" s="216"/>
      <c r="F82" s="217"/>
      <c r="G82" s="123"/>
      <c r="H82" s="123"/>
      <c r="I82" s="123"/>
      <c r="J82" s="123"/>
      <c r="K82" s="318">
        <f>IF(A82="", "", SUM(E82:J82))</f>
        <v>0</v>
      </c>
      <c r="L82" s="319"/>
    </row>
    <row r="83" spans="1:12" s="8" customFormat="1" ht="15.75" customHeight="1" thickBot="1" x14ac:dyDescent="0.35">
      <c r="A83" s="221" t="s">
        <v>110</v>
      </c>
      <c r="B83" s="222"/>
      <c r="C83" s="222"/>
      <c r="D83" s="223"/>
      <c r="E83" s="218">
        <f>SUM(E80:F82)</f>
        <v>0</v>
      </c>
      <c r="F83" s="219"/>
      <c r="G83" s="38">
        <f>SUM(G80:G82)</f>
        <v>0</v>
      </c>
      <c r="H83" s="38">
        <f>SUM(H80:H82)</f>
        <v>0</v>
      </c>
      <c r="I83" s="38">
        <f>SUM(I80:I82)</f>
        <v>0</v>
      </c>
      <c r="J83" s="38">
        <f>SUM(J80:J82)</f>
        <v>0</v>
      </c>
      <c r="K83" s="396">
        <f>SUM(K80:L82)</f>
        <v>0</v>
      </c>
      <c r="L83" s="397"/>
    </row>
    <row r="84" spans="1:12" s="8" customFormat="1" ht="15.75" customHeight="1" x14ac:dyDescent="0.3">
      <c r="A84" s="44" t="s">
        <v>111</v>
      </c>
      <c r="B84" s="45"/>
      <c r="C84" s="45"/>
      <c r="D84" s="46"/>
      <c r="E84" s="331" t="s">
        <v>85</v>
      </c>
      <c r="F84" s="332"/>
      <c r="G84" s="43" t="s">
        <v>76</v>
      </c>
      <c r="H84" s="43" t="s">
        <v>77</v>
      </c>
      <c r="I84" s="43" t="s">
        <v>78</v>
      </c>
      <c r="J84" s="43" t="s">
        <v>79</v>
      </c>
      <c r="K84" s="337" t="s">
        <v>71</v>
      </c>
      <c r="L84" s="338"/>
    </row>
    <row r="85" spans="1:12" s="8" customFormat="1" ht="27" customHeight="1" x14ac:dyDescent="0.3">
      <c r="A85" s="325" t="s">
        <v>112</v>
      </c>
      <c r="B85" s="335"/>
      <c r="C85" s="335"/>
      <c r="D85" s="335"/>
      <c r="E85" s="335"/>
      <c r="F85" s="335"/>
      <c r="G85" s="335"/>
      <c r="H85" s="335"/>
      <c r="I85" s="335"/>
      <c r="J85" s="335"/>
      <c r="K85" s="335"/>
      <c r="L85" s="336"/>
    </row>
    <row r="86" spans="1:12" s="8" customFormat="1" x14ac:dyDescent="0.3">
      <c r="A86" s="233" t="s">
        <v>96</v>
      </c>
      <c r="B86" s="234"/>
      <c r="C86" s="234"/>
      <c r="D86" s="234"/>
      <c r="E86" s="234"/>
      <c r="F86" s="234"/>
      <c r="G86" s="234"/>
      <c r="H86" s="234"/>
      <c r="I86" s="234"/>
      <c r="J86" s="234"/>
      <c r="K86" s="234"/>
      <c r="L86" s="235"/>
    </row>
    <row r="87" spans="1:12" s="8" customFormat="1" ht="53.25" customHeight="1" x14ac:dyDescent="0.3">
      <c r="A87" s="230"/>
      <c r="B87" s="231"/>
      <c r="C87" s="231"/>
      <c r="D87" s="231"/>
      <c r="E87" s="231"/>
      <c r="F87" s="231"/>
      <c r="G87" s="231"/>
      <c r="H87" s="231"/>
      <c r="I87" s="231"/>
      <c r="J87" s="231"/>
      <c r="K87" s="231"/>
      <c r="L87" s="232"/>
    </row>
    <row r="88" spans="1:12" s="8" customFormat="1" ht="15.75" customHeight="1" x14ac:dyDescent="0.3">
      <c r="A88" s="339" t="s">
        <v>141</v>
      </c>
      <c r="B88" s="339"/>
      <c r="C88" s="339"/>
      <c r="D88" s="339"/>
      <c r="E88" s="220"/>
      <c r="F88" s="220"/>
      <c r="G88" s="123"/>
      <c r="H88" s="123"/>
      <c r="I88" s="123"/>
      <c r="J88" s="123"/>
      <c r="K88" s="316">
        <f>IF(A88="", "", SUM(E88:J88))</f>
        <v>0</v>
      </c>
      <c r="L88" s="317"/>
    </row>
    <row r="89" spans="1:12" s="8" customFormat="1" ht="15.75" customHeight="1" x14ac:dyDescent="0.3">
      <c r="A89" s="339" t="s">
        <v>141</v>
      </c>
      <c r="B89" s="339"/>
      <c r="C89" s="339"/>
      <c r="D89" s="339"/>
      <c r="E89" s="220"/>
      <c r="F89" s="220"/>
      <c r="G89" s="123"/>
      <c r="H89" s="123"/>
      <c r="I89" s="123"/>
      <c r="J89" s="123"/>
      <c r="K89" s="316">
        <f>IF(A89="", "", SUM(E89:J89))</f>
        <v>0</v>
      </c>
      <c r="L89" s="317"/>
    </row>
    <row r="90" spans="1:12" s="8" customFormat="1" ht="15.75" customHeight="1" x14ac:dyDescent="0.3">
      <c r="A90" s="339" t="s">
        <v>141</v>
      </c>
      <c r="B90" s="339"/>
      <c r="C90" s="339"/>
      <c r="D90" s="339"/>
      <c r="E90" s="220"/>
      <c r="F90" s="220"/>
      <c r="G90" s="123"/>
      <c r="H90" s="123"/>
      <c r="I90" s="123"/>
      <c r="J90" s="123"/>
      <c r="K90" s="316">
        <f>IF(A90="", "", SUM(E90:J90))</f>
        <v>0</v>
      </c>
      <c r="L90" s="317"/>
    </row>
    <row r="91" spans="1:12" s="8" customFormat="1" ht="15.75" customHeight="1" thickBot="1" x14ac:dyDescent="0.35">
      <c r="A91" s="37" t="s">
        <v>113</v>
      </c>
      <c r="B91" s="124"/>
      <c r="C91" s="125"/>
      <c r="D91" s="126"/>
      <c r="E91" s="218">
        <f>SUM(E88:F90)</f>
        <v>0</v>
      </c>
      <c r="F91" s="219"/>
      <c r="G91" s="38">
        <f>SUM(G88:G90)</f>
        <v>0</v>
      </c>
      <c r="H91" s="38">
        <f>SUM(H88:H90)</f>
        <v>0</v>
      </c>
      <c r="I91" s="38">
        <f>SUM(I88:I90)</f>
        <v>0</v>
      </c>
      <c r="J91" s="38">
        <f>SUM(J88:J90)</f>
        <v>0</v>
      </c>
      <c r="K91" s="218">
        <f>SUM(K88:L90)</f>
        <v>0</v>
      </c>
      <c r="L91" s="219"/>
    </row>
    <row r="92" spans="1:12" s="8" customFormat="1" ht="15.75" customHeight="1" x14ac:dyDescent="0.3">
      <c r="A92" s="40" t="s">
        <v>114</v>
      </c>
      <c r="B92" s="41"/>
      <c r="C92" s="41"/>
      <c r="D92" s="41"/>
      <c r="E92" s="333" t="s">
        <v>85</v>
      </c>
      <c r="F92" s="334"/>
      <c r="G92" s="42" t="s">
        <v>76</v>
      </c>
      <c r="H92" s="42" t="s">
        <v>77</v>
      </c>
      <c r="I92" s="42" t="s">
        <v>78</v>
      </c>
      <c r="J92" s="42" t="s">
        <v>79</v>
      </c>
      <c r="K92" s="337" t="s">
        <v>71</v>
      </c>
      <c r="L92" s="338"/>
    </row>
    <row r="93" spans="1:12" s="8" customFormat="1" ht="54.75" customHeight="1" x14ac:dyDescent="0.3">
      <c r="A93" s="325" t="s">
        <v>115</v>
      </c>
      <c r="B93" s="335"/>
      <c r="C93" s="335"/>
      <c r="D93" s="335"/>
      <c r="E93" s="335"/>
      <c r="F93" s="335"/>
      <c r="G93" s="335"/>
      <c r="H93" s="335"/>
      <c r="I93" s="335"/>
      <c r="J93" s="335"/>
      <c r="K93" s="335"/>
      <c r="L93" s="336"/>
    </row>
    <row r="94" spans="1:12" s="8" customFormat="1" x14ac:dyDescent="0.3">
      <c r="A94" s="233" t="s">
        <v>96</v>
      </c>
      <c r="B94" s="234"/>
      <c r="C94" s="234"/>
      <c r="D94" s="234"/>
      <c r="E94" s="234"/>
      <c r="F94" s="234"/>
      <c r="G94" s="234"/>
      <c r="H94" s="234"/>
      <c r="I94" s="234"/>
      <c r="J94" s="234"/>
      <c r="K94" s="234"/>
      <c r="L94" s="235"/>
    </row>
    <row r="95" spans="1:12" s="8" customFormat="1" ht="53.25" customHeight="1" x14ac:dyDescent="0.3">
      <c r="A95" s="230"/>
      <c r="B95" s="231"/>
      <c r="C95" s="231"/>
      <c r="D95" s="231"/>
      <c r="E95" s="231"/>
      <c r="F95" s="231"/>
      <c r="G95" s="231"/>
      <c r="H95" s="231"/>
      <c r="I95" s="231"/>
      <c r="J95" s="231"/>
      <c r="K95" s="231"/>
      <c r="L95" s="232"/>
    </row>
    <row r="96" spans="1:12" s="8" customFormat="1" ht="15.75" customHeight="1" x14ac:dyDescent="0.3">
      <c r="A96" s="242"/>
      <c r="B96" s="243"/>
      <c r="C96" s="243"/>
      <c r="D96" s="244"/>
      <c r="E96" s="216"/>
      <c r="F96" s="217"/>
      <c r="G96" s="123"/>
      <c r="H96" s="123"/>
      <c r="I96" s="123"/>
      <c r="J96" s="123"/>
      <c r="K96" s="316" t="str">
        <f>IF(A96="", "", SUM(E96:J96))</f>
        <v/>
      </c>
      <c r="L96" s="317"/>
    </row>
    <row r="97" spans="1:12" s="8" customFormat="1" ht="15.75" customHeight="1" x14ac:dyDescent="0.3">
      <c r="A97" s="296"/>
      <c r="B97" s="297"/>
      <c r="C97" s="297"/>
      <c r="D97" s="298"/>
      <c r="E97" s="216"/>
      <c r="F97" s="217"/>
      <c r="G97" s="123"/>
      <c r="H97" s="123"/>
      <c r="I97" s="123"/>
      <c r="J97" s="123"/>
      <c r="K97" s="316" t="str">
        <f>IF(A97="", "", SUM(E97:J97))</f>
        <v/>
      </c>
      <c r="L97" s="317"/>
    </row>
    <row r="98" spans="1:12" s="8" customFormat="1" ht="15.75" customHeight="1" x14ac:dyDescent="0.3">
      <c r="A98" s="242"/>
      <c r="B98" s="243"/>
      <c r="C98" s="243"/>
      <c r="D98" s="244"/>
      <c r="E98" s="216"/>
      <c r="F98" s="217"/>
      <c r="G98" s="123"/>
      <c r="H98" s="123"/>
      <c r="I98" s="123"/>
      <c r="J98" s="123"/>
      <c r="K98" s="316" t="str">
        <f>IF(A98="", "", SUM(E98:J98))</f>
        <v/>
      </c>
      <c r="L98" s="317"/>
    </row>
    <row r="99" spans="1:12" s="8" customFormat="1" ht="15.75" customHeight="1" thickBot="1" x14ac:dyDescent="0.35">
      <c r="A99" s="221" t="s">
        <v>116</v>
      </c>
      <c r="B99" s="222"/>
      <c r="C99" s="222"/>
      <c r="D99" s="223"/>
      <c r="E99" s="218">
        <f>SUM(E96:F98)</f>
        <v>0</v>
      </c>
      <c r="F99" s="219"/>
      <c r="G99" s="38">
        <f>SUM(G96:G98)</f>
        <v>0</v>
      </c>
      <c r="H99" s="38">
        <f>SUM(H96:H98)</f>
        <v>0</v>
      </c>
      <c r="I99" s="38">
        <f>SUM(I96:I98)</f>
        <v>0</v>
      </c>
      <c r="J99" s="38">
        <f>SUM(J96:J98)</f>
        <v>0</v>
      </c>
      <c r="K99" s="218">
        <f>SUM(L96:L98)</f>
        <v>0</v>
      </c>
      <c r="L99" s="219"/>
    </row>
    <row r="100" spans="1:12" s="8" customFormat="1" ht="15.75" customHeight="1" thickBot="1" x14ac:dyDescent="0.35">
      <c r="A100" s="308" t="s">
        <v>117</v>
      </c>
      <c r="B100" s="309"/>
      <c r="C100" s="309"/>
      <c r="D100" s="309"/>
      <c r="E100" s="309"/>
      <c r="F100" s="309"/>
      <c r="G100" s="309"/>
      <c r="H100" s="309"/>
      <c r="I100" s="309"/>
      <c r="J100" s="309"/>
      <c r="K100" s="309"/>
      <c r="L100" s="310"/>
    </row>
    <row r="101" spans="1:12" s="8" customFormat="1" ht="15.75" customHeight="1" x14ac:dyDescent="0.3">
      <c r="A101" s="54" t="s">
        <v>118</v>
      </c>
      <c r="B101" s="55"/>
      <c r="C101" s="55"/>
      <c r="D101" s="55"/>
      <c r="E101" s="343" t="s">
        <v>85</v>
      </c>
      <c r="F101" s="344"/>
      <c r="G101" s="56" t="s">
        <v>76</v>
      </c>
      <c r="H101" s="56" t="s">
        <v>77</v>
      </c>
      <c r="I101" s="56" t="s">
        <v>78</v>
      </c>
      <c r="J101" s="56" t="s">
        <v>79</v>
      </c>
      <c r="K101" s="343" t="s">
        <v>71</v>
      </c>
      <c r="L101" s="344"/>
    </row>
    <row r="102" spans="1:12" s="8" customFormat="1" ht="30" customHeight="1" x14ac:dyDescent="0.3">
      <c r="A102" s="345" t="s">
        <v>119</v>
      </c>
      <c r="B102" s="348"/>
      <c r="C102" s="348"/>
      <c r="D102" s="348"/>
      <c r="E102" s="348"/>
      <c r="F102" s="348"/>
      <c r="G102" s="348"/>
      <c r="H102" s="348"/>
      <c r="I102" s="348"/>
      <c r="J102" s="348"/>
      <c r="K102" s="348"/>
      <c r="L102" s="349"/>
    </row>
    <row r="103" spans="1:12" s="8" customFormat="1" x14ac:dyDescent="0.3">
      <c r="A103" s="233" t="s">
        <v>96</v>
      </c>
      <c r="B103" s="234"/>
      <c r="C103" s="234"/>
      <c r="D103" s="234"/>
      <c r="E103" s="234"/>
      <c r="F103" s="234"/>
      <c r="G103" s="234"/>
      <c r="H103" s="234"/>
      <c r="I103" s="234"/>
      <c r="J103" s="234"/>
      <c r="K103" s="234"/>
      <c r="L103" s="235"/>
    </row>
    <row r="104" spans="1:12" s="8" customFormat="1" ht="53.25" customHeight="1" x14ac:dyDescent="0.3">
      <c r="A104" s="230"/>
      <c r="B104" s="231"/>
      <c r="C104" s="231"/>
      <c r="D104" s="231"/>
      <c r="E104" s="231"/>
      <c r="F104" s="231"/>
      <c r="G104" s="231"/>
      <c r="H104" s="231"/>
      <c r="I104" s="231"/>
      <c r="J104" s="231"/>
      <c r="K104" s="231"/>
      <c r="L104" s="232"/>
    </row>
    <row r="105" spans="1:12" s="8" customFormat="1" ht="15.75" customHeight="1" x14ac:dyDescent="0.3">
      <c r="A105" s="296" t="s">
        <v>142</v>
      </c>
      <c r="B105" s="297"/>
      <c r="C105" s="297"/>
      <c r="D105" s="298"/>
      <c r="E105" s="216"/>
      <c r="F105" s="217"/>
      <c r="G105" s="109"/>
      <c r="H105" s="109"/>
      <c r="I105" s="109"/>
      <c r="J105" s="109"/>
      <c r="K105" s="316">
        <f>IF(A105="", "", SUM(E105:J105))</f>
        <v>0</v>
      </c>
      <c r="L105" s="317"/>
    </row>
    <row r="106" spans="1:12" s="8" customFormat="1" ht="15.75" customHeight="1" x14ac:dyDescent="0.3">
      <c r="A106" s="242" t="s">
        <v>142</v>
      </c>
      <c r="B106" s="243"/>
      <c r="C106" s="243"/>
      <c r="D106" s="244"/>
      <c r="E106" s="216"/>
      <c r="F106" s="217"/>
      <c r="G106" s="109"/>
      <c r="H106" s="109"/>
      <c r="I106" s="109"/>
      <c r="J106" s="109"/>
      <c r="K106" s="316">
        <f>IF(A106="", "", SUM(E106:J106))</f>
        <v>0</v>
      </c>
      <c r="L106" s="317"/>
    </row>
    <row r="107" spans="1:12" s="8" customFormat="1" ht="15.75" customHeight="1" x14ac:dyDescent="0.3">
      <c r="A107" s="242" t="s">
        <v>142</v>
      </c>
      <c r="B107" s="243"/>
      <c r="C107" s="243"/>
      <c r="D107" s="244"/>
      <c r="E107" s="216"/>
      <c r="F107" s="217"/>
      <c r="G107" s="109"/>
      <c r="H107" s="109"/>
      <c r="I107" s="109"/>
      <c r="J107" s="109"/>
      <c r="K107" s="316">
        <f>IF(A107="", "", SUM(E107:J107))</f>
        <v>0</v>
      </c>
      <c r="L107" s="317"/>
    </row>
    <row r="108" spans="1:12" s="8" customFormat="1" ht="15.75" customHeight="1" thickBot="1" x14ac:dyDescent="0.35">
      <c r="A108" s="340" t="s">
        <v>120</v>
      </c>
      <c r="B108" s="341"/>
      <c r="C108" s="341"/>
      <c r="D108" s="342"/>
      <c r="E108" s="320">
        <f>SUM(E105:F107)</f>
        <v>0</v>
      </c>
      <c r="F108" s="321"/>
      <c r="G108" s="39">
        <f>SUM(G105:G107)</f>
        <v>0</v>
      </c>
      <c r="H108" s="39">
        <f>SUM(H105:H107)</f>
        <v>0</v>
      </c>
      <c r="I108" s="39">
        <f>SUM(I105:I107)</f>
        <v>0</v>
      </c>
      <c r="J108" s="39">
        <f>SUM(J105:J107)</f>
        <v>0</v>
      </c>
      <c r="K108" s="218">
        <f>SUM(K105:L107)</f>
        <v>0</v>
      </c>
      <c r="L108" s="219"/>
    </row>
    <row r="109" spans="1:12" s="8" customFormat="1" ht="15.75" customHeight="1" x14ac:dyDescent="0.3">
      <c r="A109" s="54" t="s">
        <v>121</v>
      </c>
      <c r="B109" s="55"/>
      <c r="C109" s="55"/>
      <c r="D109" s="55"/>
      <c r="E109" s="343" t="s">
        <v>85</v>
      </c>
      <c r="F109" s="344"/>
      <c r="G109" s="56" t="s">
        <v>76</v>
      </c>
      <c r="H109" s="56" t="s">
        <v>77</v>
      </c>
      <c r="I109" s="56" t="s">
        <v>78</v>
      </c>
      <c r="J109" s="56" t="s">
        <v>79</v>
      </c>
      <c r="K109" s="343" t="s">
        <v>71</v>
      </c>
      <c r="L109" s="344"/>
    </row>
    <row r="110" spans="1:12" s="8" customFormat="1" ht="30" customHeight="1" x14ac:dyDescent="0.3">
      <c r="A110" s="345" t="s">
        <v>122</v>
      </c>
      <c r="B110" s="346"/>
      <c r="C110" s="346"/>
      <c r="D110" s="346"/>
      <c r="E110" s="346"/>
      <c r="F110" s="346"/>
      <c r="G110" s="346"/>
      <c r="H110" s="346"/>
      <c r="I110" s="346"/>
      <c r="J110" s="346"/>
      <c r="K110" s="346"/>
      <c r="L110" s="347"/>
    </row>
    <row r="111" spans="1:12" s="8" customFormat="1" x14ac:dyDescent="0.3">
      <c r="A111" s="233" t="s">
        <v>96</v>
      </c>
      <c r="B111" s="234"/>
      <c r="C111" s="234"/>
      <c r="D111" s="234"/>
      <c r="E111" s="234"/>
      <c r="F111" s="234"/>
      <c r="G111" s="234"/>
      <c r="H111" s="234"/>
      <c r="I111" s="234"/>
      <c r="J111" s="234"/>
      <c r="K111" s="234"/>
      <c r="L111" s="235"/>
    </row>
    <row r="112" spans="1:12" s="8" customFormat="1" ht="53.25" customHeight="1" x14ac:dyDescent="0.3">
      <c r="A112" s="230"/>
      <c r="B112" s="231"/>
      <c r="C112" s="231"/>
      <c r="D112" s="231"/>
      <c r="E112" s="231"/>
      <c r="F112" s="231"/>
      <c r="G112" s="231"/>
      <c r="H112" s="231"/>
      <c r="I112" s="231"/>
      <c r="J112" s="231"/>
      <c r="K112" s="231"/>
      <c r="L112" s="232"/>
    </row>
    <row r="113" spans="1:12" s="8" customFormat="1" ht="15.75" customHeight="1" x14ac:dyDescent="0.3">
      <c r="A113" s="296">
        <v>2</v>
      </c>
      <c r="B113" s="297"/>
      <c r="C113" s="297"/>
      <c r="D113" s="298"/>
      <c r="E113" s="216"/>
      <c r="F113" s="217"/>
      <c r="G113" s="109"/>
      <c r="H113" s="109"/>
      <c r="I113" s="109"/>
      <c r="J113" s="109"/>
      <c r="K113" s="316">
        <f>IF(A113="", "", SUM(E113:J113))</f>
        <v>0</v>
      </c>
      <c r="L113" s="317"/>
    </row>
    <row r="114" spans="1:12" s="8" customFormat="1" ht="15.75" customHeight="1" x14ac:dyDescent="0.3">
      <c r="A114" s="296">
        <v>2</v>
      </c>
      <c r="B114" s="297"/>
      <c r="C114" s="297"/>
      <c r="D114" s="298"/>
      <c r="E114" s="216"/>
      <c r="F114" s="217"/>
      <c r="G114" s="109"/>
      <c r="H114" s="109"/>
      <c r="I114" s="109"/>
      <c r="J114" s="109"/>
      <c r="K114" s="316">
        <f>IF(A114="", "", SUM(E114:J114))</f>
        <v>0</v>
      </c>
      <c r="L114" s="317"/>
    </row>
    <row r="115" spans="1:12" s="8" customFormat="1" ht="15.75" customHeight="1" x14ac:dyDescent="0.3">
      <c r="A115" s="296">
        <v>2</v>
      </c>
      <c r="B115" s="297"/>
      <c r="C115" s="297"/>
      <c r="D115" s="298"/>
      <c r="E115" s="216"/>
      <c r="F115" s="217"/>
      <c r="G115" s="109"/>
      <c r="H115" s="109"/>
      <c r="I115" s="109"/>
      <c r="J115" s="109"/>
      <c r="K115" s="316">
        <f>IF(A115="", "", SUM(E115:J115))</f>
        <v>0</v>
      </c>
      <c r="L115" s="317"/>
    </row>
    <row r="116" spans="1:12" s="8" customFormat="1" ht="15.75" customHeight="1" thickBot="1" x14ac:dyDescent="0.35">
      <c r="A116" s="221" t="s">
        <v>123</v>
      </c>
      <c r="B116" s="222"/>
      <c r="C116" s="222"/>
      <c r="D116" s="223"/>
      <c r="E116" s="218">
        <f>SUM(E113:F115)</f>
        <v>0</v>
      </c>
      <c r="F116" s="219"/>
      <c r="G116" s="38">
        <f>SUM(G113:G115)</f>
        <v>0</v>
      </c>
      <c r="H116" s="38">
        <f>SUM(H113:H115)</f>
        <v>0</v>
      </c>
      <c r="I116" s="38">
        <f>SUM(I113:I115)</f>
        <v>0</v>
      </c>
      <c r="J116" s="38">
        <f>SUM(J113:J115)</f>
        <v>0</v>
      </c>
      <c r="K116" s="218">
        <f>SUM(K113:L115)</f>
        <v>0</v>
      </c>
      <c r="L116" s="219"/>
    </row>
    <row r="117" spans="1:12" s="8" customFormat="1" ht="15.75" customHeight="1" x14ac:dyDescent="0.3">
      <c r="A117" s="54" t="s">
        <v>124</v>
      </c>
      <c r="B117" s="55"/>
      <c r="C117" s="55"/>
      <c r="D117" s="55"/>
      <c r="E117" s="343" t="s">
        <v>85</v>
      </c>
      <c r="F117" s="344"/>
      <c r="G117" s="56" t="s">
        <v>76</v>
      </c>
      <c r="H117" s="56" t="s">
        <v>77</v>
      </c>
      <c r="I117" s="56" t="s">
        <v>78</v>
      </c>
      <c r="J117" s="56" t="s">
        <v>79</v>
      </c>
      <c r="K117" s="343" t="s">
        <v>71</v>
      </c>
      <c r="L117" s="344"/>
    </row>
    <row r="118" spans="1:12" s="8" customFormat="1" ht="39" customHeight="1" x14ac:dyDescent="0.3">
      <c r="A118" s="345" t="s">
        <v>125</v>
      </c>
      <c r="B118" s="346"/>
      <c r="C118" s="346"/>
      <c r="D118" s="346"/>
      <c r="E118" s="346"/>
      <c r="F118" s="346"/>
      <c r="G118" s="346"/>
      <c r="H118" s="346"/>
      <c r="I118" s="346"/>
      <c r="J118" s="346"/>
      <c r="K118" s="346"/>
      <c r="L118" s="347"/>
    </row>
    <row r="119" spans="1:12" s="8" customFormat="1" x14ac:dyDescent="0.3">
      <c r="A119" s="233" t="s">
        <v>96</v>
      </c>
      <c r="B119" s="234"/>
      <c r="C119" s="234"/>
      <c r="D119" s="234"/>
      <c r="E119" s="234"/>
      <c r="F119" s="234"/>
      <c r="G119" s="234"/>
      <c r="H119" s="234"/>
      <c r="I119" s="234"/>
      <c r="J119" s="234"/>
      <c r="K119" s="234"/>
      <c r="L119" s="235"/>
    </row>
    <row r="120" spans="1:12" s="8" customFormat="1" ht="53.25" customHeight="1" x14ac:dyDescent="0.3">
      <c r="A120" s="230"/>
      <c r="B120" s="231"/>
      <c r="C120" s="231"/>
      <c r="D120" s="231"/>
      <c r="E120" s="231"/>
      <c r="F120" s="231"/>
      <c r="G120" s="231"/>
      <c r="H120" s="231"/>
      <c r="I120" s="231"/>
      <c r="J120" s="231"/>
      <c r="K120" s="231"/>
      <c r="L120" s="232"/>
    </row>
    <row r="121" spans="1:12" s="8" customFormat="1" ht="15.75" customHeight="1" x14ac:dyDescent="0.3">
      <c r="A121" s="296"/>
      <c r="B121" s="297"/>
      <c r="C121" s="297"/>
      <c r="D121" s="298"/>
      <c r="E121" s="216"/>
      <c r="F121" s="217"/>
      <c r="G121" s="109"/>
      <c r="H121" s="109"/>
      <c r="I121" s="109"/>
      <c r="J121" s="109"/>
      <c r="K121" s="316" t="str">
        <f>IF(A121="", "", SUM(E121:J121))</f>
        <v/>
      </c>
      <c r="L121" s="317"/>
    </row>
    <row r="122" spans="1:12" s="8" customFormat="1" ht="15.75" customHeight="1" x14ac:dyDescent="0.3">
      <c r="A122" s="242"/>
      <c r="B122" s="243"/>
      <c r="C122" s="243"/>
      <c r="D122" s="244"/>
      <c r="E122" s="216"/>
      <c r="F122" s="217"/>
      <c r="G122" s="109"/>
      <c r="H122" s="109"/>
      <c r="I122" s="109"/>
      <c r="J122" s="109"/>
      <c r="K122" s="316" t="str">
        <f>IF(A122="", "", SUM(E122:J122))</f>
        <v/>
      </c>
      <c r="L122" s="317"/>
    </row>
    <row r="123" spans="1:12" s="8" customFormat="1" ht="15.75" customHeight="1" x14ac:dyDescent="0.3">
      <c r="A123" s="242"/>
      <c r="B123" s="243"/>
      <c r="C123" s="243"/>
      <c r="D123" s="244"/>
      <c r="E123" s="216"/>
      <c r="F123" s="217"/>
      <c r="G123" s="109"/>
      <c r="H123" s="109"/>
      <c r="I123" s="109"/>
      <c r="J123" s="109"/>
      <c r="K123" s="316" t="str">
        <f>IF(A123="", "", SUM(E123:J123))</f>
        <v/>
      </c>
      <c r="L123" s="317"/>
    </row>
    <row r="124" spans="1:12" s="8" customFormat="1" ht="15.75" customHeight="1" thickBot="1" x14ac:dyDescent="0.35">
      <c r="A124" s="221" t="s">
        <v>126</v>
      </c>
      <c r="B124" s="222"/>
      <c r="C124" s="222"/>
      <c r="D124" s="223"/>
      <c r="E124" s="218">
        <f>SUM(E121:F123)</f>
        <v>0</v>
      </c>
      <c r="F124" s="219"/>
      <c r="G124" s="38">
        <f>SUM(G121:G123)</f>
        <v>0</v>
      </c>
      <c r="H124" s="38">
        <f>SUM(H121:H123)</f>
        <v>0</v>
      </c>
      <c r="I124" s="38">
        <f>SUM(I121:I123)</f>
        <v>0</v>
      </c>
      <c r="J124" s="38">
        <f>SUM(J121:J123)</f>
        <v>0</v>
      </c>
      <c r="K124" s="218">
        <f>SUM(L121:L123)</f>
        <v>0</v>
      </c>
      <c r="L124" s="219"/>
    </row>
    <row r="125" spans="1:12" s="8" customFormat="1" ht="15.75" customHeight="1" x14ac:dyDescent="0.3">
      <c r="A125" s="54" t="s">
        <v>127</v>
      </c>
      <c r="B125" s="55"/>
      <c r="C125" s="55"/>
      <c r="D125" s="55"/>
      <c r="E125" s="343" t="s">
        <v>85</v>
      </c>
      <c r="F125" s="344"/>
      <c r="G125" s="56" t="s">
        <v>76</v>
      </c>
      <c r="H125" s="56" t="s">
        <v>77</v>
      </c>
      <c r="I125" s="56" t="s">
        <v>78</v>
      </c>
      <c r="J125" s="56" t="s">
        <v>79</v>
      </c>
      <c r="K125" s="343" t="s">
        <v>71</v>
      </c>
      <c r="L125" s="344"/>
    </row>
    <row r="126" spans="1:12" s="8" customFormat="1" ht="65.25" customHeight="1" x14ac:dyDescent="0.3">
      <c r="A126" s="345" t="s">
        <v>128</v>
      </c>
      <c r="B126" s="346"/>
      <c r="C126" s="346"/>
      <c r="D126" s="346"/>
      <c r="E126" s="346"/>
      <c r="F126" s="346"/>
      <c r="G126" s="346"/>
      <c r="H126" s="346"/>
      <c r="I126" s="346"/>
      <c r="J126" s="346"/>
      <c r="K126" s="346"/>
      <c r="L126" s="347"/>
    </row>
    <row r="127" spans="1:12" s="8" customFormat="1" x14ac:dyDescent="0.3">
      <c r="A127" s="233" t="s">
        <v>96</v>
      </c>
      <c r="B127" s="234"/>
      <c r="C127" s="234"/>
      <c r="D127" s="234"/>
      <c r="E127" s="234"/>
      <c r="F127" s="234"/>
      <c r="G127" s="234"/>
      <c r="H127" s="234"/>
      <c r="I127" s="234"/>
      <c r="J127" s="234"/>
      <c r="K127" s="234"/>
      <c r="L127" s="235"/>
    </row>
    <row r="128" spans="1:12" s="8" customFormat="1" ht="53.25" customHeight="1" x14ac:dyDescent="0.3">
      <c r="A128" s="230"/>
      <c r="B128" s="231"/>
      <c r="C128" s="231"/>
      <c r="D128" s="231"/>
      <c r="E128" s="231"/>
      <c r="F128" s="231"/>
      <c r="G128" s="231"/>
      <c r="H128" s="231"/>
      <c r="I128" s="231"/>
      <c r="J128" s="231"/>
      <c r="K128" s="231"/>
      <c r="L128" s="232"/>
    </row>
    <row r="129" spans="1:12" s="8" customFormat="1" ht="15.75" customHeight="1" x14ac:dyDescent="0.3">
      <c r="A129" s="305">
        <v>6</v>
      </c>
      <c r="B129" s="306"/>
      <c r="C129" s="306"/>
      <c r="D129" s="307"/>
      <c r="E129" s="216"/>
      <c r="F129" s="217"/>
      <c r="G129" s="109"/>
      <c r="H129" s="109"/>
      <c r="I129" s="109"/>
      <c r="J129" s="109"/>
      <c r="K129" s="316">
        <f>IF(A129="", "", SUM(E129:J129))</f>
        <v>0</v>
      </c>
      <c r="L129" s="317"/>
    </row>
    <row r="130" spans="1:12" s="8" customFormat="1" ht="15.75" customHeight="1" x14ac:dyDescent="0.3">
      <c r="A130" s="305">
        <v>6</v>
      </c>
      <c r="B130" s="306"/>
      <c r="C130" s="306"/>
      <c r="D130" s="307"/>
      <c r="E130" s="216"/>
      <c r="F130" s="217"/>
      <c r="G130" s="109"/>
      <c r="H130" s="109"/>
      <c r="I130" s="109"/>
      <c r="J130" s="109"/>
      <c r="K130" s="316">
        <f>IF(A130="", "", SUM(E130:J130))</f>
        <v>0</v>
      </c>
      <c r="L130" s="317"/>
    </row>
    <row r="131" spans="1:12" s="8" customFormat="1" ht="15.75" customHeight="1" x14ac:dyDescent="0.3">
      <c r="A131" s="305">
        <v>6</v>
      </c>
      <c r="B131" s="306"/>
      <c r="C131" s="306"/>
      <c r="D131" s="307"/>
      <c r="E131" s="216"/>
      <c r="F131" s="217"/>
      <c r="G131" s="109"/>
      <c r="H131" s="109"/>
      <c r="I131" s="109"/>
      <c r="J131" s="109"/>
      <c r="K131" s="316">
        <f>IF(A131="", "", SUM(E131:J131))</f>
        <v>0</v>
      </c>
      <c r="L131" s="317"/>
    </row>
    <row r="132" spans="1:12" s="8" customFormat="1" ht="15.75" customHeight="1" x14ac:dyDescent="0.3">
      <c r="A132" s="305">
        <v>6</v>
      </c>
      <c r="B132" s="306"/>
      <c r="C132" s="306"/>
      <c r="D132" s="307"/>
      <c r="E132" s="216"/>
      <c r="F132" s="217"/>
      <c r="G132" s="109"/>
      <c r="H132" s="109"/>
      <c r="I132" s="109"/>
      <c r="J132" s="109"/>
      <c r="K132" s="316">
        <f>IF(A132="", "", SUM(E132:J132))</f>
        <v>0</v>
      </c>
      <c r="L132" s="317"/>
    </row>
    <row r="133" spans="1:12" s="8" customFormat="1" ht="15.75" customHeight="1" x14ac:dyDescent="0.3">
      <c r="A133" s="305">
        <v>6</v>
      </c>
      <c r="B133" s="306"/>
      <c r="C133" s="306"/>
      <c r="D133" s="307"/>
      <c r="E133" s="216"/>
      <c r="F133" s="217"/>
      <c r="G133" s="109"/>
      <c r="H133" s="109"/>
      <c r="I133" s="109"/>
      <c r="J133" s="109"/>
      <c r="K133" s="316">
        <f>IF(A133="", "", SUM(E133:J133))</f>
        <v>0</v>
      </c>
      <c r="L133" s="317"/>
    </row>
    <row r="134" spans="1:12" s="8" customFormat="1" ht="15.75" customHeight="1" thickBot="1" x14ac:dyDescent="0.35">
      <c r="A134" s="221" t="s">
        <v>129</v>
      </c>
      <c r="B134" s="222"/>
      <c r="C134" s="222"/>
      <c r="D134" s="223"/>
      <c r="E134" s="218">
        <f>SUM(E129:F133)</f>
        <v>0</v>
      </c>
      <c r="F134" s="219"/>
      <c r="G134" s="38">
        <f>SUM(G129:G133)</f>
        <v>0</v>
      </c>
      <c r="H134" s="38">
        <f>SUM(H129:H133)</f>
        <v>0</v>
      </c>
      <c r="I134" s="38">
        <f>SUM(I129:I133)</f>
        <v>0</v>
      </c>
      <c r="J134" s="38">
        <f>SUM(J129:J133)</f>
        <v>0</v>
      </c>
      <c r="K134" s="218">
        <f>SUM(K129:L133)</f>
        <v>0</v>
      </c>
      <c r="L134" s="219"/>
    </row>
    <row r="135" spans="1:12" s="8" customFormat="1" ht="15.75" customHeight="1" x14ac:dyDescent="0.3">
      <c r="A135" s="299" t="s">
        <v>130</v>
      </c>
      <c r="B135" s="300"/>
      <c r="C135" s="300"/>
      <c r="D135" s="300"/>
      <c r="E135" s="300"/>
      <c r="F135" s="300"/>
      <c r="G135" s="300"/>
      <c r="H135" s="300"/>
      <c r="I135" s="300"/>
      <c r="J135" s="300"/>
      <c r="K135" s="300"/>
      <c r="L135" s="301"/>
    </row>
    <row r="136" spans="1:12" s="8" customFormat="1" ht="154.5" customHeight="1" x14ac:dyDescent="0.3">
      <c r="A136" s="292" t="s">
        <v>131</v>
      </c>
      <c r="B136" s="293"/>
      <c r="C136" s="293"/>
      <c r="D136" s="293"/>
      <c r="E136" s="293"/>
      <c r="F136" s="294"/>
      <c r="G136" s="294"/>
      <c r="H136" s="294"/>
      <c r="I136" s="294"/>
      <c r="J136" s="294"/>
      <c r="K136" s="294"/>
      <c r="L136" s="295"/>
    </row>
    <row r="137" spans="1:12" s="8" customFormat="1" ht="26.25" customHeight="1" x14ac:dyDescent="0.3">
      <c r="A137" s="361" t="s">
        <v>132</v>
      </c>
      <c r="B137" s="362"/>
      <c r="C137" s="365"/>
      <c r="D137" s="365"/>
      <c r="E137" s="366"/>
      <c r="F137" s="118" t="s">
        <v>96</v>
      </c>
      <c r="G137" s="118"/>
      <c r="H137" s="118"/>
      <c r="I137" s="118"/>
      <c r="J137" s="118"/>
      <c r="K137" s="118"/>
      <c r="L137" s="119"/>
    </row>
    <row r="138" spans="1:12" s="8" customFormat="1" ht="9" customHeight="1" x14ac:dyDescent="0.3">
      <c r="A138" s="363"/>
      <c r="B138" s="364"/>
      <c r="C138" s="367"/>
      <c r="D138" s="367"/>
      <c r="E138" s="368"/>
      <c r="F138" s="378"/>
      <c r="G138" s="378"/>
      <c r="H138" s="378"/>
      <c r="I138" s="378"/>
      <c r="J138" s="378"/>
      <c r="K138" s="378"/>
      <c r="L138" s="379"/>
    </row>
    <row r="139" spans="1:12" s="8" customFormat="1" ht="24.75" customHeight="1" x14ac:dyDescent="0.35">
      <c r="A139" s="359" t="s">
        <v>133</v>
      </c>
      <c r="B139" s="360"/>
      <c r="C139" s="376"/>
      <c r="D139" s="376"/>
      <c r="E139" s="377"/>
      <c r="F139" s="378"/>
      <c r="G139" s="378"/>
      <c r="H139" s="378"/>
      <c r="I139" s="378"/>
      <c r="J139" s="378"/>
      <c r="K139" s="378"/>
      <c r="L139" s="379"/>
    </row>
    <row r="140" spans="1:12" s="8" customFormat="1" ht="24.75" customHeight="1" x14ac:dyDescent="0.35">
      <c r="A140" s="359" t="s">
        <v>134</v>
      </c>
      <c r="B140" s="360"/>
      <c r="C140" s="369"/>
      <c r="D140" s="369"/>
      <c r="E140" s="370"/>
      <c r="F140" s="378"/>
      <c r="G140" s="378"/>
      <c r="H140" s="378"/>
      <c r="I140" s="378"/>
      <c r="J140" s="378"/>
      <c r="K140" s="378"/>
      <c r="L140" s="379"/>
    </row>
    <row r="141" spans="1:12" s="8" customFormat="1" ht="33.75" customHeight="1" x14ac:dyDescent="0.35">
      <c r="A141" s="357" t="s">
        <v>135</v>
      </c>
      <c r="B141" s="358"/>
      <c r="C141" s="371">
        <f>K13-J13</f>
        <v>0</v>
      </c>
      <c r="D141" s="371"/>
      <c r="E141" s="372"/>
      <c r="F141" s="378"/>
      <c r="G141" s="378"/>
      <c r="H141" s="378"/>
      <c r="I141" s="378"/>
      <c r="J141" s="378"/>
      <c r="K141" s="378"/>
      <c r="L141" s="379"/>
    </row>
    <row r="142" spans="1:12" s="8" customFormat="1" ht="33" customHeight="1" thickBot="1" x14ac:dyDescent="0.4">
      <c r="A142" s="382" t="s">
        <v>136</v>
      </c>
      <c r="B142" s="383"/>
      <c r="C142" s="373">
        <f>C141*C140</f>
        <v>0</v>
      </c>
      <c r="D142" s="374"/>
      <c r="E142" s="375"/>
      <c r="F142" s="380"/>
      <c r="G142" s="380"/>
      <c r="H142" s="380"/>
      <c r="I142" s="380"/>
      <c r="J142" s="380"/>
      <c r="K142" s="380"/>
      <c r="L142" s="381"/>
    </row>
    <row r="143" spans="1:12" s="8" customFormat="1" ht="15.75" customHeight="1" x14ac:dyDescent="0.3">
      <c r="A143" s="104" t="s">
        <v>137</v>
      </c>
      <c r="B143" s="105"/>
      <c r="C143" s="105"/>
      <c r="D143" s="105"/>
      <c r="E143" s="350" t="s">
        <v>85</v>
      </c>
      <c r="F143" s="351"/>
      <c r="G143" s="106" t="s">
        <v>76</v>
      </c>
      <c r="H143" s="106" t="s">
        <v>77</v>
      </c>
      <c r="I143" s="106" t="s">
        <v>78</v>
      </c>
      <c r="J143" s="106" t="s">
        <v>79</v>
      </c>
      <c r="K143" s="350" t="s">
        <v>71</v>
      </c>
      <c r="L143" s="351"/>
    </row>
    <row r="144" spans="1:12" s="8" customFormat="1" ht="15.75" customHeight="1" x14ac:dyDescent="0.3">
      <c r="A144" s="353" t="str">
        <f>IF(C142&gt;0, "Indirect Costs", "")</f>
        <v/>
      </c>
      <c r="B144" s="354"/>
      <c r="C144" s="355">
        <f>C142</f>
        <v>0</v>
      </c>
      <c r="D144" s="356"/>
      <c r="E144" s="352"/>
      <c r="F144" s="246"/>
      <c r="G144" s="111"/>
      <c r="H144" s="111"/>
      <c r="I144" s="111"/>
      <c r="J144" s="111"/>
      <c r="K144" s="394" t="str">
        <f>IF(A144="", "", SUM(E144:J144))</f>
        <v/>
      </c>
      <c r="L144" s="395"/>
    </row>
    <row r="145" spans="1:12" s="8" customFormat="1" x14ac:dyDescent="0.3">
      <c r="A145" s="25"/>
      <c r="B145" s="25"/>
      <c r="C145" s="25"/>
      <c r="D145" s="25"/>
      <c r="E145" s="26"/>
      <c r="F145" s="26"/>
      <c r="G145" s="26"/>
      <c r="H145" s="27"/>
      <c r="I145" s="27"/>
      <c r="J145" s="27"/>
      <c r="K145" s="27"/>
      <c r="L145" s="27"/>
    </row>
    <row r="146" spans="1:12" s="8" customFormat="1" x14ac:dyDescent="0.3">
      <c r="A146" s="25"/>
      <c r="B146" s="25"/>
      <c r="C146" s="25"/>
      <c r="D146" s="25"/>
      <c r="E146" s="26"/>
      <c r="F146" s="26"/>
      <c r="G146" s="26"/>
      <c r="H146" s="27"/>
      <c r="I146" s="27"/>
      <c r="J146" s="27"/>
      <c r="K146" s="27"/>
      <c r="L146" s="27"/>
    </row>
    <row r="147" spans="1:12" s="8" customFormat="1" x14ac:dyDescent="0.3">
      <c r="A147" s="25"/>
      <c r="B147" s="25"/>
      <c r="C147" s="25"/>
      <c r="D147" s="25"/>
      <c r="E147" s="26"/>
      <c r="F147" s="26"/>
      <c r="G147" s="26"/>
      <c r="H147" s="27"/>
      <c r="I147" s="27"/>
      <c r="J147" s="27"/>
      <c r="K147" s="27"/>
      <c r="L147" s="27"/>
    </row>
    <row r="148" spans="1:12" s="8" customFormat="1" x14ac:dyDescent="0.3">
      <c r="A148" s="25"/>
      <c r="B148" s="25"/>
      <c r="C148" s="25"/>
      <c r="D148" s="25"/>
      <c r="E148" s="26"/>
      <c r="F148" s="26"/>
      <c r="G148" s="26"/>
      <c r="H148" s="27"/>
      <c r="I148" s="27"/>
      <c r="J148" s="27"/>
      <c r="K148" s="27"/>
      <c r="L148" s="27"/>
    </row>
    <row r="149" spans="1:12" s="8" customFormat="1" x14ac:dyDescent="0.3">
      <c r="A149" s="25"/>
      <c r="B149" s="25"/>
      <c r="C149" s="25"/>
      <c r="D149" s="25"/>
      <c r="E149" s="26"/>
      <c r="F149" s="26"/>
      <c r="G149" s="26"/>
      <c r="H149" s="27"/>
      <c r="I149" s="27"/>
      <c r="J149" s="27"/>
      <c r="K149" s="27"/>
      <c r="L149" s="27"/>
    </row>
    <row r="150" spans="1:12" s="8" customFormat="1" x14ac:dyDescent="0.3">
      <c r="A150" s="25"/>
      <c r="B150" s="25"/>
      <c r="C150" s="25"/>
      <c r="D150" s="25"/>
      <c r="E150" s="26"/>
      <c r="F150" s="26"/>
      <c r="G150" s="26"/>
      <c r="H150" s="27"/>
      <c r="I150" s="27"/>
      <c r="J150" s="27"/>
      <c r="K150" s="27"/>
      <c r="L150" s="27"/>
    </row>
    <row r="151" spans="1:12" s="8" customFormat="1" x14ac:dyDescent="0.3">
      <c r="A151" s="25"/>
      <c r="B151" s="25"/>
      <c r="C151" s="25"/>
      <c r="D151" s="25"/>
      <c r="E151" s="26"/>
      <c r="F151" s="26"/>
      <c r="G151" s="26"/>
      <c r="H151" s="27"/>
      <c r="I151" s="27"/>
      <c r="J151" s="27"/>
      <c r="K151" s="27"/>
      <c r="L151" s="27"/>
    </row>
    <row r="152" spans="1:12" s="8" customFormat="1" x14ac:dyDescent="0.3">
      <c r="A152" s="25"/>
      <c r="B152" s="25"/>
      <c r="C152" s="25"/>
      <c r="D152" s="25"/>
      <c r="E152" s="26"/>
      <c r="F152" s="26"/>
      <c r="G152" s="26"/>
      <c r="H152" s="27"/>
      <c r="I152" s="27"/>
      <c r="J152" s="27"/>
      <c r="K152" s="27"/>
      <c r="L152" s="27"/>
    </row>
    <row r="153" spans="1:12" s="8" customFormat="1" x14ac:dyDescent="0.3">
      <c r="A153" s="25"/>
      <c r="B153" s="25"/>
      <c r="C153" s="25"/>
      <c r="D153" s="25"/>
      <c r="E153" s="26"/>
      <c r="F153" s="26"/>
      <c r="G153" s="26"/>
      <c r="H153" s="27"/>
      <c r="I153" s="27"/>
      <c r="J153" s="27"/>
      <c r="K153" s="27"/>
      <c r="L153" s="27"/>
    </row>
    <row r="154" spans="1:12" s="8" customFormat="1" x14ac:dyDescent="0.3">
      <c r="A154" s="25"/>
      <c r="B154" s="25"/>
      <c r="C154" s="25"/>
      <c r="D154" s="25"/>
      <c r="E154" s="26"/>
      <c r="F154" s="26"/>
      <c r="G154" s="26"/>
      <c r="H154" s="27"/>
      <c r="I154" s="27"/>
      <c r="J154" s="27"/>
      <c r="K154" s="27"/>
      <c r="L154" s="27"/>
    </row>
    <row r="155" spans="1:12" s="8" customFormat="1" x14ac:dyDescent="0.3">
      <c r="A155" s="25"/>
      <c r="B155" s="25"/>
      <c r="C155" s="25"/>
      <c r="D155" s="25"/>
      <c r="E155" s="26"/>
      <c r="F155" s="26"/>
      <c r="G155" s="26"/>
      <c r="H155" s="27"/>
      <c r="I155" s="27"/>
      <c r="J155" s="27"/>
      <c r="K155" s="27"/>
      <c r="L155" s="27"/>
    </row>
    <row r="156" spans="1:12" s="8" customFormat="1" x14ac:dyDescent="0.3">
      <c r="A156" s="25"/>
      <c r="B156" s="25"/>
      <c r="C156" s="25"/>
      <c r="D156" s="25"/>
      <c r="E156" s="26"/>
      <c r="F156" s="26"/>
      <c r="G156" s="26"/>
      <c r="H156" s="27"/>
      <c r="I156" s="27"/>
      <c r="J156" s="27"/>
      <c r="K156" s="27"/>
      <c r="L156" s="27"/>
    </row>
    <row r="157" spans="1:12" s="8" customFormat="1" x14ac:dyDescent="0.3">
      <c r="E157" s="14"/>
      <c r="F157" s="14"/>
      <c r="G157" s="14"/>
      <c r="H157" s="28"/>
      <c r="I157" s="28"/>
      <c r="J157" s="28"/>
      <c r="K157" s="28"/>
      <c r="L157" s="28"/>
    </row>
    <row r="158" spans="1:12" s="8" customFormat="1" x14ac:dyDescent="0.3">
      <c r="E158" s="14"/>
      <c r="F158" s="14"/>
      <c r="G158" s="14"/>
      <c r="H158" s="28"/>
      <c r="I158" s="28"/>
      <c r="J158" s="28"/>
      <c r="K158" s="28"/>
      <c r="L158" s="28"/>
    </row>
    <row r="159" spans="1:12" s="8" customFormat="1" x14ac:dyDescent="0.3">
      <c r="E159" s="14"/>
      <c r="F159" s="14"/>
      <c r="G159" s="14"/>
      <c r="H159" s="28"/>
      <c r="I159" s="28"/>
      <c r="J159" s="28"/>
      <c r="K159" s="28"/>
      <c r="L159" s="28"/>
    </row>
    <row r="160" spans="1:12" s="8" customFormat="1" x14ac:dyDescent="0.3">
      <c r="E160" s="14"/>
      <c r="F160" s="14"/>
      <c r="G160" s="14"/>
      <c r="H160" s="28"/>
      <c r="I160" s="28"/>
      <c r="J160" s="28"/>
      <c r="K160" s="28"/>
      <c r="L160" s="28"/>
    </row>
    <row r="161" spans="5:12" s="8" customFormat="1" x14ac:dyDescent="0.3">
      <c r="E161" s="14"/>
      <c r="F161" s="14"/>
      <c r="G161" s="14"/>
      <c r="H161" s="28"/>
      <c r="I161" s="28"/>
      <c r="J161" s="28"/>
      <c r="K161" s="28"/>
      <c r="L161" s="28"/>
    </row>
    <row r="162" spans="5:12" s="8" customFormat="1" x14ac:dyDescent="0.3">
      <c r="E162" s="14"/>
      <c r="F162" s="14"/>
      <c r="G162" s="14"/>
      <c r="H162" s="28"/>
      <c r="I162" s="28"/>
      <c r="J162" s="28"/>
      <c r="K162" s="28"/>
      <c r="L162" s="28"/>
    </row>
    <row r="163" spans="5:12" s="8" customFormat="1" x14ac:dyDescent="0.3">
      <c r="E163" s="14"/>
      <c r="F163" s="14"/>
      <c r="G163" s="14"/>
      <c r="H163" s="28"/>
      <c r="I163" s="28"/>
      <c r="J163" s="28"/>
      <c r="K163" s="28"/>
      <c r="L163" s="28"/>
    </row>
    <row r="164" spans="5:12" s="8" customFormat="1" x14ac:dyDescent="0.3">
      <c r="E164" s="14"/>
      <c r="F164" s="14"/>
      <c r="G164" s="14"/>
      <c r="H164" s="28"/>
      <c r="I164" s="28"/>
      <c r="J164" s="28"/>
      <c r="K164" s="28"/>
      <c r="L164" s="28"/>
    </row>
    <row r="165" spans="5:12" s="8" customFormat="1" x14ac:dyDescent="0.3">
      <c r="E165" s="14"/>
      <c r="F165" s="14"/>
      <c r="G165" s="14"/>
      <c r="H165" s="28"/>
      <c r="I165" s="28"/>
      <c r="J165" s="28"/>
      <c r="K165" s="28"/>
      <c r="L165" s="28"/>
    </row>
    <row r="166" spans="5:12" s="8" customFormat="1" x14ac:dyDescent="0.3">
      <c r="E166" s="14"/>
      <c r="F166" s="14"/>
      <c r="G166" s="14"/>
      <c r="H166" s="28"/>
      <c r="I166" s="28"/>
      <c r="J166" s="28"/>
      <c r="K166" s="28"/>
      <c r="L166" s="28"/>
    </row>
    <row r="167" spans="5:12" s="8" customFormat="1" x14ac:dyDescent="0.3">
      <c r="E167" s="14"/>
      <c r="F167" s="14"/>
      <c r="G167" s="14"/>
      <c r="H167" s="28"/>
      <c r="I167" s="28"/>
      <c r="J167" s="28"/>
      <c r="K167" s="28"/>
      <c r="L167" s="28"/>
    </row>
    <row r="168" spans="5:12" s="8" customFormat="1" x14ac:dyDescent="0.3">
      <c r="E168" s="14"/>
      <c r="F168" s="14"/>
      <c r="G168" s="14"/>
      <c r="H168" s="28"/>
      <c r="I168" s="28"/>
      <c r="J168" s="28"/>
      <c r="K168" s="28"/>
      <c r="L168" s="28"/>
    </row>
    <row r="169" spans="5:12" s="8" customFormat="1" x14ac:dyDescent="0.3">
      <c r="E169" s="14"/>
      <c r="F169" s="14"/>
      <c r="G169" s="14"/>
      <c r="H169" s="28"/>
      <c r="I169" s="28"/>
      <c r="J169" s="28"/>
      <c r="K169" s="28"/>
      <c r="L169" s="28"/>
    </row>
    <row r="170" spans="5:12" s="8" customFormat="1" x14ac:dyDescent="0.3">
      <c r="E170" s="14"/>
      <c r="F170" s="14"/>
      <c r="G170" s="14"/>
      <c r="H170" s="28"/>
      <c r="I170" s="28"/>
      <c r="J170" s="28"/>
      <c r="K170" s="28"/>
      <c r="L170" s="28"/>
    </row>
    <row r="171" spans="5:12" s="13" customFormat="1" x14ac:dyDescent="0.3">
      <c r="E171" s="29"/>
      <c r="F171" s="29"/>
      <c r="G171" s="29"/>
      <c r="H171" s="30"/>
      <c r="I171" s="30"/>
      <c r="J171" s="30"/>
      <c r="K171" s="30"/>
      <c r="L171" s="30"/>
    </row>
    <row r="172" spans="5:12" s="8" customFormat="1" x14ac:dyDescent="0.3">
      <c r="E172" s="14"/>
      <c r="F172" s="14"/>
      <c r="G172" s="14"/>
      <c r="H172" s="28"/>
      <c r="I172" s="28"/>
      <c r="J172" s="28"/>
      <c r="K172" s="28"/>
      <c r="L172" s="28"/>
    </row>
    <row r="173" spans="5:12" s="13" customFormat="1" x14ac:dyDescent="0.3">
      <c r="E173" s="29"/>
      <c r="F173" s="29"/>
      <c r="G173" s="29"/>
      <c r="H173" s="30"/>
      <c r="I173" s="30"/>
      <c r="J173" s="30"/>
      <c r="K173" s="30"/>
      <c r="L173" s="30"/>
    </row>
    <row r="174" spans="5:12" s="8" customFormat="1" x14ac:dyDescent="0.3">
      <c r="E174" s="14"/>
      <c r="F174" s="14"/>
      <c r="G174" s="14"/>
      <c r="H174" s="28"/>
      <c r="I174" s="28"/>
      <c r="J174" s="28"/>
      <c r="K174" s="28"/>
      <c r="L174" s="28"/>
    </row>
    <row r="175" spans="5:12" s="13" customFormat="1" x14ac:dyDescent="0.3">
      <c r="E175" s="29"/>
      <c r="F175" s="29"/>
      <c r="G175" s="29"/>
      <c r="H175" s="30"/>
      <c r="I175" s="30"/>
      <c r="J175" s="30"/>
      <c r="K175" s="30"/>
      <c r="L175" s="30"/>
    </row>
    <row r="176" spans="5:12" s="13" customFormat="1" x14ac:dyDescent="0.3">
      <c r="E176" s="29"/>
      <c r="F176" s="29"/>
      <c r="G176" s="29"/>
      <c r="H176" s="30"/>
      <c r="I176" s="30"/>
      <c r="J176" s="30"/>
      <c r="K176" s="30"/>
      <c r="L176" s="30"/>
    </row>
    <row r="177" spans="5:12" s="13" customFormat="1" x14ac:dyDescent="0.3">
      <c r="E177" s="29"/>
      <c r="F177" s="29"/>
      <c r="G177" s="29"/>
      <c r="H177" s="30"/>
      <c r="I177" s="30"/>
      <c r="J177" s="30"/>
      <c r="K177" s="30"/>
      <c r="L177" s="30"/>
    </row>
    <row r="178" spans="5:12" s="13" customFormat="1" x14ac:dyDescent="0.3">
      <c r="E178" s="29"/>
      <c r="F178" s="29"/>
      <c r="G178" s="29"/>
      <c r="H178" s="30"/>
      <c r="I178" s="30"/>
      <c r="J178" s="30"/>
      <c r="K178" s="30"/>
      <c r="L178" s="30"/>
    </row>
    <row r="179" spans="5:12" s="13" customFormat="1" x14ac:dyDescent="0.3">
      <c r="E179" s="29"/>
      <c r="F179" s="29"/>
      <c r="G179" s="29"/>
      <c r="H179" s="30"/>
      <c r="I179" s="30"/>
      <c r="J179" s="30"/>
      <c r="K179" s="30"/>
      <c r="L179" s="30"/>
    </row>
    <row r="180" spans="5:12" s="13" customFormat="1" x14ac:dyDescent="0.3">
      <c r="E180" s="29"/>
      <c r="F180" s="29"/>
      <c r="G180" s="29"/>
      <c r="H180" s="30"/>
      <c r="I180" s="30"/>
      <c r="J180" s="30"/>
      <c r="K180" s="30"/>
      <c r="L180" s="30"/>
    </row>
    <row r="181" spans="5:12" s="13" customFormat="1" x14ac:dyDescent="0.3">
      <c r="E181" s="29"/>
      <c r="F181" s="29"/>
      <c r="G181" s="29"/>
      <c r="H181" s="30"/>
      <c r="I181" s="30"/>
      <c r="J181" s="30"/>
      <c r="K181" s="30"/>
      <c r="L181" s="30"/>
    </row>
    <row r="182" spans="5:12" s="13" customFormat="1" x14ac:dyDescent="0.3">
      <c r="E182" s="29"/>
      <c r="F182" s="29"/>
      <c r="G182" s="29"/>
      <c r="H182" s="30"/>
      <c r="I182" s="30"/>
      <c r="J182" s="30"/>
      <c r="K182" s="30"/>
      <c r="L182" s="30"/>
    </row>
    <row r="183" spans="5:12" s="13" customFormat="1" x14ac:dyDescent="0.3">
      <c r="E183" s="29"/>
      <c r="F183" s="29"/>
      <c r="G183" s="29"/>
      <c r="H183" s="30"/>
      <c r="I183" s="30"/>
      <c r="J183" s="30"/>
      <c r="K183" s="30"/>
      <c r="L183" s="30"/>
    </row>
    <row r="184" spans="5:12" s="13" customFormat="1" x14ac:dyDescent="0.3">
      <c r="E184" s="29"/>
      <c r="F184" s="29"/>
      <c r="G184" s="29"/>
      <c r="H184" s="30"/>
      <c r="I184" s="30"/>
      <c r="J184" s="30"/>
      <c r="K184" s="30"/>
      <c r="L184" s="30"/>
    </row>
    <row r="185" spans="5:12" s="13" customFormat="1" x14ac:dyDescent="0.3">
      <c r="E185" s="29"/>
      <c r="F185" s="29"/>
      <c r="G185" s="29"/>
      <c r="H185" s="30"/>
      <c r="I185" s="30"/>
      <c r="J185" s="30"/>
      <c r="K185" s="30"/>
      <c r="L185" s="30"/>
    </row>
  </sheetData>
  <sheetProtection algorithmName="SHA-512" hashValue="UxKj2LIYQntABJy+yF3akOiCFIvTduw9enhF4uywhUXN3tlaob2ZJa2U2O/3TE9+qfFK7pcZlva+iFt8Voe33w==" saltValue="gFJNTw/Dh2b7B6B0MH3VvQ==" spinCount="100000" sheet="1" formatColumns="0" formatRows="0"/>
  <mergeCells count="293">
    <mergeCell ref="K108:L108"/>
    <mergeCell ref="K107:L107"/>
    <mergeCell ref="K106:L106"/>
    <mergeCell ref="K105:L105"/>
    <mergeCell ref="K101:L101"/>
    <mergeCell ref="K99:L99"/>
    <mergeCell ref="K98:L98"/>
    <mergeCell ref="K97:L97"/>
    <mergeCell ref="K96:L96"/>
    <mergeCell ref="K92:L92"/>
    <mergeCell ref="K91:L91"/>
    <mergeCell ref="K90:L90"/>
    <mergeCell ref="K89:L89"/>
    <mergeCell ref="K88:L88"/>
    <mergeCell ref="K144:L144"/>
    <mergeCell ref="K143:L143"/>
    <mergeCell ref="K134:L134"/>
    <mergeCell ref="K133:L133"/>
    <mergeCell ref="K132:L132"/>
    <mergeCell ref="K131:L131"/>
    <mergeCell ref="K130:L130"/>
    <mergeCell ref="K129:L129"/>
    <mergeCell ref="K125:L125"/>
    <mergeCell ref="K124:L124"/>
    <mergeCell ref="K123:L123"/>
    <mergeCell ref="K122:L122"/>
    <mergeCell ref="K121:L121"/>
    <mergeCell ref="K117:L117"/>
    <mergeCell ref="K116:L116"/>
    <mergeCell ref="K115:L115"/>
    <mergeCell ref="K114:L114"/>
    <mergeCell ref="K113:L113"/>
    <mergeCell ref="K109:L109"/>
    <mergeCell ref="K73:L73"/>
    <mergeCell ref="K72:L72"/>
    <mergeCell ref="K60:L60"/>
    <mergeCell ref="K59:L59"/>
    <mergeCell ref="K58:L58"/>
    <mergeCell ref="K57:L57"/>
    <mergeCell ref="K56:L56"/>
    <mergeCell ref="K84:L84"/>
    <mergeCell ref="K83:L83"/>
    <mergeCell ref="K82:L82"/>
    <mergeCell ref="K81:L81"/>
    <mergeCell ref="K80:L80"/>
    <mergeCell ref="K52:L52"/>
    <mergeCell ref="K51:L51"/>
    <mergeCell ref="K50:L50"/>
    <mergeCell ref="K49:L49"/>
    <mergeCell ref="K48:L48"/>
    <mergeCell ref="K47:L47"/>
    <mergeCell ref="K46:L46"/>
    <mergeCell ref="K45:L45"/>
    <mergeCell ref="K44:L44"/>
    <mergeCell ref="K7:L7"/>
    <mergeCell ref="K8:L8"/>
    <mergeCell ref="K16:L16"/>
    <mergeCell ref="K15:L15"/>
    <mergeCell ref="K14:L14"/>
    <mergeCell ref="K13:L13"/>
    <mergeCell ref="K12:L12"/>
    <mergeCell ref="K20:L20"/>
    <mergeCell ref="K35:L35"/>
    <mergeCell ref="K34:L34"/>
    <mergeCell ref="K33:L33"/>
    <mergeCell ref="K32:L32"/>
    <mergeCell ref="K31:L31"/>
    <mergeCell ref="K30:L30"/>
    <mergeCell ref="K29:L29"/>
    <mergeCell ref="K28:L28"/>
    <mergeCell ref="K27:L27"/>
    <mergeCell ref="K26:L26"/>
    <mergeCell ref="K25:L25"/>
    <mergeCell ref="K24:L24"/>
    <mergeCell ref="E143:F143"/>
    <mergeCell ref="E144:F144"/>
    <mergeCell ref="A144:B144"/>
    <mergeCell ref="C144:D144"/>
    <mergeCell ref="A141:B141"/>
    <mergeCell ref="A140:B140"/>
    <mergeCell ref="A137:B138"/>
    <mergeCell ref="C137:E138"/>
    <mergeCell ref="C140:E140"/>
    <mergeCell ref="C141:E141"/>
    <mergeCell ref="C142:E142"/>
    <mergeCell ref="A139:B139"/>
    <mergeCell ref="C139:E139"/>
    <mergeCell ref="F138:L142"/>
    <mergeCell ref="A142:B142"/>
    <mergeCell ref="E101:F101"/>
    <mergeCell ref="E109:F109"/>
    <mergeCell ref="E117:F117"/>
    <mergeCell ref="E125:F125"/>
    <mergeCell ref="A110:L110"/>
    <mergeCell ref="A118:L118"/>
    <mergeCell ref="A126:L126"/>
    <mergeCell ref="A130:D130"/>
    <mergeCell ref="A131:D131"/>
    <mergeCell ref="E130:F130"/>
    <mergeCell ref="E131:F131"/>
    <mergeCell ref="A103:L103"/>
    <mergeCell ref="A104:L104"/>
    <mergeCell ref="A111:L111"/>
    <mergeCell ref="E105:F105"/>
    <mergeCell ref="A115:D115"/>
    <mergeCell ref="A123:D123"/>
    <mergeCell ref="A114:D114"/>
    <mergeCell ref="E114:F114"/>
    <mergeCell ref="A122:D122"/>
    <mergeCell ref="E122:F122"/>
    <mergeCell ref="A119:L119"/>
    <mergeCell ref="A120:L120"/>
    <mergeCell ref="A102:L102"/>
    <mergeCell ref="E134:F134"/>
    <mergeCell ref="E133:F133"/>
    <mergeCell ref="E129:F129"/>
    <mergeCell ref="E124:F124"/>
    <mergeCell ref="E123:F123"/>
    <mergeCell ref="E132:F132"/>
    <mergeCell ref="A127:L127"/>
    <mergeCell ref="A128:L128"/>
    <mergeCell ref="A112:L112"/>
    <mergeCell ref="A132:D132"/>
    <mergeCell ref="A106:D106"/>
    <mergeCell ref="A107:D107"/>
    <mergeCell ref="A108:D108"/>
    <mergeCell ref="E121:F121"/>
    <mergeCell ref="E116:F116"/>
    <mergeCell ref="E115:F115"/>
    <mergeCell ref="E113:F113"/>
    <mergeCell ref="E108:F108"/>
    <mergeCell ref="E107:F107"/>
    <mergeCell ref="E106:F106"/>
    <mergeCell ref="A96:D96"/>
    <mergeCell ref="A97:D97"/>
    <mergeCell ref="E97:F97"/>
    <mergeCell ref="A98:D98"/>
    <mergeCell ref="A86:L86"/>
    <mergeCell ref="A87:L87"/>
    <mergeCell ref="A94:L94"/>
    <mergeCell ref="A95:L95"/>
    <mergeCell ref="A65:D65"/>
    <mergeCell ref="A66:D66"/>
    <mergeCell ref="A73:D73"/>
    <mergeCell ref="A74:D74"/>
    <mergeCell ref="A81:D81"/>
    <mergeCell ref="A82:D82"/>
    <mergeCell ref="A88:D88"/>
    <mergeCell ref="A89:D89"/>
    <mergeCell ref="A90:D90"/>
    <mergeCell ref="E89:F89"/>
    <mergeCell ref="A85:L85"/>
    <mergeCell ref="A93:L93"/>
    <mergeCell ref="E72:F72"/>
    <mergeCell ref="E67:F67"/>
    <mergeCell ref="E66:F66"/>
    <mergeCell ref="E65:F65"/>
    <mergeCell ref="E60:F60"/>
    <mergeCell ref="E68:F68"/>
    <mergeCell ref="E76:F76"/>
    <mergeCell ref="E84:F84"/>
    <mergeCell ref="E92:F92"/>
    <mergeCell ref="A53:L53"/>
    <mergeCell ref="A61:L61"/>
    <mergeCell ref="A69:L69"/>
    <mergeCell ref="A77:L77"/>
    <mergeCell ref="A54:L54"/>
    <mergeCell ref="A55:L55"/>
    <mergeCell ref="A62:L62"/>
    <mergeCell ref="A63:L63"/>
    <mergeCell ref="A70:L70"/>
    <mergeCell ref="A71:L71"/>
    <mergeCell ref="A78:L78"/>
    <mergeCell ref="K68:L68"/>
    <mergeCell ref="K67:L67"/>
    <mergeCell ref="K66:L66"/>
    <mergeCell ref="K65:L65"/>
    <mergeCell ref="K64:L64"/>
    <mergeCell ref="K76:L76"/>
    <mergeCell ref="K75:L75"/>
    <mergeCell ref="K74:L74"/>
    <mergeCell ref="E50:F50"/>
    <mergeCell ref="E59:F59"/>
    <mergeCell ref="E58:F58"/>
    <mergeCell ref="E56:F56"/>
    <mergeCell ref="E51:F51"/>
    <mergeCell ref="E25:F25"/>
    <mergeCell ref="E24:J24"/>
    <mergeCell ref="A37:L37"/>
    <mergeCell ref="A40:B40"/>
    <mergeCell ref="E30:F30"/>
    <mergeCell ref="E29:F29"/>
    <mergeCell ref="E28:F28"/>
    <mergeCell ref="E27:F27"/>
    <mergeCell ref="E26:F26"/>
    <mergeCell ref="E34:F34"/>
    <mergeCell ref="E33:F33"/>
    <mergeCell ref="E32:F32"/>
    <mergeCell ref="E31:F31"/>
    <mergeCell ref="E35:F35"/>
    <mergeCell ref="E40:F40"/>
    <mergeCell ref="A57:D57"/>
    <mergeCell ref="A58:D58"/>
    <mergeCell ref="E57:F57"/>
    <mergeCell ref="E52:F52"/>
    <mergeCell ref="E15:F15"/>
    <mergeCell ref="E16:F16"/>
    <mergeCell ref="A21:L21"/>
    <mergeCell ref="E44:F44"/>
    <mergeCell ref="E45:F45"/>
    <mergeCell ref="E46:F46"/>
    <mergeCell ref="E47:F47"/>
    <mergeCell ref="E48:F48"/>
    <mergeCell ref="E49:F49"/>
    <mergeCell ref="E41:F41"/>
    <mergeCell ref="E42:F42"/>
    <mergeCell ref="E43:F43"/>
    <mergeCell ref="K43:L43"/>
    <mergeCell ref="K42:L42"/>
    <mergeCell ref="K41:L41"/>
    <mergeCell ref="K40:L40"/>
    <mergeCell ref="A136:L136"/>
    <mergeCell ref="A72:D72"/>
    <mergeCell ref="A67:D67"/>
    <mergeCell ref="A64:D64"/>
    <mergeCell ref="A59:D59"/>
    <mergeCell ref="A135:L135"/>
    <mergeCell ref="E19:L19"/>
    <mergeCell ref="A134:D134"/>
    <mergeCell ref="A133:D133"/>
    <mergeCell ref="A129:D129"/>
    <mergeCell ref="A124:D124"/>
    <mergeCell ref="A121:D121"/>
    <mergeCell ref="A116:D116"/>
    <mergeCell ref="A113:D113"/>
    <mergeCell ref="A105:D105"/>
    <mergeCell ref="A99:D99"/>
    <mergeCell ref="A83:D83"/>
    <mergeCell ref="A80:D80"/>
    <mergeCell ref="A100:L100"/>
    <mergeCell ref="E99:F99"/>
    <mergeCell ref="E91:F91"/>
    <mergeCell ref="E64:F64"/>
    <mergeCell ref="E81:F81"/>
    <mergeCell ref="E80:F80"/>
    <mergeCell ref="A1:L1"/>
    <mergeCell ref="A19:D20"/>
    <mergeCell ref="A35:D35"/>
    <mergeCell ref="A6:L6"/>
    <mergeCell ref="A10:L10"/>
    <mergeCell ref="A11:D12"/>
    <mergeCell ref="E11:L11"/>
    <mergeCell ref="A16:D16"/>
    <mergeCell ref="A15:D15"/>
    <mergeCell ref="A2:L2"/>
    <mergeCell ref="A14:D14"/>
    <mergeCell ref="A13:D13"/>
    <mergeCell ref="A18:L18"/>
    <mergeCell ref="C3:D3"/>
    <mergeCell ref="C4:D4"/>
    <mergeCell ref="E20:F20"/>
    <mergeCell ref="A24:B24"/>
    <mergeCell ref="A23:L23"/>
    <mergeCell ref="H7:I7"/>
    <mergeCell ref="H8:I8"/>
    <mergeCell ref="F7:G7"/>
    <mergeCell ref="C7:E7"/>
    <mergeCell ref="C8:E8"/>
    <mergeCell ref="F8:G8"/>
    <mergeCell ref="E98:F98"/>
    <mergeCell ref="E96:F96"/>
    <mergeCell ref="E83:F83"/>
    <mergeCell ref="E90:F90"/>
    <mergeCell ref="E88:F88"/>
    <mergeCell ref="E82:F82"/>
    <mergeCell ref="A75:D75"/>
    <mergeCell ref="A3:B3"/>
    <mergeCell ref="A4:B4"/>
    <mergeCell ref="A7:B7"/>
    <mergeCell ref="A8:B8"/>
    <mergeCell ref="A39:L39"/>
    <mergeCell ref="A38:L38"/>
    <mergeCell ref="G3:J3"/>
    <mergeCell ref="G4:J4"/>
    <mergeCell ref="A56:D56"/>
    <mergeCell ref="A51:D51"/>
    <mergeCell ref="E75:F75"/>
    <mergeCell ref="E74:F74"/>
    <mergeCell ref="E73:F73"/>
    <mergeCell ref="A79:L79"/>
    <mergeCell ref="E12:F12"/>
    <mergeCell ref="E13:F13"/>
    <mergeCell ref="E14:F14"/>
  </mergeCells>
  <conditionalFormatting sqref="E16">
    <cfRule type="cellIs" dxfId="4" priority="5" operator="notEqual">
      <formula>$A$8</formula>
    </cfRule>
  </conditionalFormatting>
  <conditionalFormatting sqref="G16">
    <cfRule type="cellIs" dxfId="3" priority="4" operator="notEqual">
      <formula>$C$8</formula>
    </cfRule>
  </conditionalFormatting>
  <conditionalFormatting sqref="H16">
    <cfRule type="cellIs" dxfId="2" priority="3" operator="notEqual">
      <formula>$F$8</formula>
    </cfRule>
  </conditionalFormatting>
  <conditionalFormatting sqref="I16">
    <cfRule type="cellIs" dxfId="1" priority="2" operator="notEqual">
      <formula>$H$8</formula>
    </cfRule>
  </conditionalFormatting>
  <conditionalFormatting sqref="J16">
    <cfRule type="cellIs" dxfId="0" priority="1" operator="notEqual">
      <formula>$J$8</formula>
    </cfRule>
  </conditionalFormatting>
  <dataValidations count="1">
    <dataValidation type="list" allowBlank="1" showInputMessage="1" showErrorMessage="1" sqref="C137:E138" xr:uid="{AF4B7B8F-3B32-4033-8E51-3C26FCBEA487}">
      <formula1>"Fixed Rate with carry-forward, Predetermined Rate, Provisional/Final Rate, De Minimis Rate"</formula1>
    </dataValidation>
  </dataValidations>
  <pageMargins left="0.25" right="0.25" top="0.5" bottom="0.5" header="0.3" footer="0.3"/>
  <pageSetup scale="66" fitToHeight="0" orientation="portrait" horizontalDpi="4294967295" verticalDpi="4294967295" r:id="rId1"/>
  <rowBreaks count="2" manualBreakCount="2">
    <brk id="51" max="16383" man="1"/>
    <brk id="99" max="16383" man="1"/>
  </rowBreaks>
  <ignoredErrors>
    <ignoredError sqref="A1"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E2EBEF787E8A4D87B13EC5DAA01939" ma:contentTypeVersion="1" ma:contentTypeDescription="Create a new document." ma:contentTypeScope="" ma:versionID="b28e78aa6922f057ebcae98c69c62a70">
  <xsd:schema xmlns:xsd="http://www.w3.org/2001/XMLSchema" xmlns:xs="http://www.w3.org/2001/XMLSchema" xmlns:p="http://schemas.microsoft.com/office/2006/metadata/properties" xmlns:ns2="c758b7e7-24f3-4c7e-892b-209204ef88b5" targetNamespace="http://schemas.microsoft.com/office/2006/metadata/properties" ma:root="true" ma:fieldsID="1e87c644f73b0f1ba2459cb84130cd30" ns2:_="">
    <xsd:import namespace="c758b7e7-24f3-4c7e-892b-209204ef88b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8b7e7-24f3-4c7e-892b-209204ef88b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L c D A A B Q S w M E F A A C A A g A b Z R X V C 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B t l F d 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Z R X V G 7 4 / G 2 y A A A A n g E A A B M A H A B G b 3 J t d W x h c y 9 T Z W N 0 a W 9 u M S 5 t I K I Y A C i g F A A A A A A A A A A A A A A A A A A A A A A A A A A A A K 2 P M Q u D M B C F 9 0 D + Q 0 g X B R F C x + I U u n a o Q g d x i P Z a x Z i U J I J F / O + N Z m y H U n r L w b 3 3 v u N Z a F y n F c n D Z g e M M L K t M H A l h a g l 7 E l G J D i M i J 9 c j 6 Y B f z l O D c i U j 8 a A c h d t + l r r P o r n 8 i Q G y G h I 0 m o p u V b O W 6 o k A H a U t 0 L d V / j z A d S T N m t a G K H s T Z u B a z k O a h V t F L 4 l 8 0 z D l d G E O K 8 Q B 5 N b l h i j T n 3 E v p V g P 5 d g / y t x F g 6 2 h P 2 6 x w t Q S w E C L Q A U A A I A C A B t l F d U K h 4 n 0 6 M A A A D 1 A A A A E g A A A A A A A A A A A A A A A A A A A A A A Q 2 9 u Z m l n L 1 B h Y 2 t h Z 2 U u e G 1 s U E s B A i 0 A F A A C A A g A b Z R X V A / K 6 a u k A A A A 6 Q A A A B M A A A A A A A A A A A A A A A A A 7 w A A A F t D b 2 5 0 Z W 5 0 X 1 R 5 c G V z X S 5 4 b W x Q S w E C L Q A U A A I A C A B t l F d U b v j 8 b b I A A A C e A Q A A E w A A A A A A A A A A A A A A A A D g A Q A A R m 9 y b X V s Y X M v U 2 V j d G l v b j E u b V B L B Q Y A A A A A A w A D A M I A A A D f 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d D g A A A A A A A D s O 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U y I i A v P j x F b n R y e S B U e X B l P S J G a W x s R X J y b 3 J D b 2 R l I i B W Y W x 1 Z T 0 i c 1 V u a 2 5 v d 2 4 i I C 8 + P E V u d H J 5 I F R 5 c G U 9 I k Z p b G x F c n J v c k N v d W 5 0 I i B W Y W x 1 Z T 0 i b D A i I C 8 + P E V u d H J 5 I F R 5 c G U 9 I k Z p b G x M Y X N 0 V X B k Y X R l Z C I g V m F s d W U 9 I m Q y M D I x L T A 4 L T A 3 V D E 5 O j U 0 O j M x L j g 2 M D M 2 N D N 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z L 0 N o Y W 5 n Z W Q g V H l w Z S 5 7 Q 2 9 s d W 1 u M S w w f S Z x d W 9 0 O 1 0 s J n F 1 b 3 Q 7 Q 2 9 s d W 1 u Q 2 9 1 b n Q m c X V v d D s 6 M S w m c X V v d D t L Z X l D b 2 x 1 b W 5 O Y W 1 l c y Z x d W 9 0 O z p b X S w m c X V v d D t D b 2 x 1 b W 5 J Z G V u d G l 0 a W V z J n F 1 b 3 Q 7 O l s m c X V v d D t T Z W N 0 a W 9 u M S 9 U Y W J s Z T M v Q 2 h h b m d l Z C B U e X B l L n t D b 2 x 1 b W 4 x L D B 9 J n F 1 b 3 Q 7 X S w m c X V v d D t S Z W x h d G l v b n N o a X B J b m Z v J n F 1 b 3 Q 7 O l t d f 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I t M D I t M j R U M D E 6 M z Q 6 M z I u M j Y 2 N j c 5 M 1 o i I C 8 + P E V u d H J 5 I F R 5 c G U 9 I k Z p b G x D b 2 x 1 b W 5 U e X B l c y I g V m F s d W U 9 I n N C Z z 0 9 I i A v P j x F b n R y e S B U e X B l P S J G a W x s Q 2 9 s d W 1 u T m F t Z X M i I F Z h b H V l P S J z W y Z x d W 9 0 O 1 J h d G U g V H l w Z X 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v Q 2 h h b m d l Z C B U e X B l L n t S Y X R l I F R 5 c G V z L D B 9 J n F 1 b 3 Q 7 X S w m c X V v d D t D b 2 x 1 b W 5 D b 3 V u d C Z x d W 9 0 O z o x L C Z x d W 9 0 O 0 t l e U N v b H V t b k 5 h b W V z J n F 1 b 3 Q 7 O l t d L C Z x d W 9 0 O 0 N v b H V t b k l k Z W 5 0 a X R p Z X M m c X V v d D s 6 W y Z x d W 9 0 O 1 N l Y 3 R p b 2 4 x L 1 R h Y m x l M S 9 D a G F u Z 2 V k I F R 5 c G U u e 1 J h d G U g V H l w Z X M 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L n B B A W k v d k 2 3 T L 0 0 o E K k / Q A A A A A C A A A A A A A D Z g A A w A A A A B A A A A D B G c D K N F M z B 2 k Z z C / X z / 6 e A A A A A A S A A A C g A A A A E A A A A G O t M l J B 2 v R F D F w 6 u f z g 6 i R Q A A A A Y L S l / Y f w f c K a 9 T h f 0 f x 5 N y z J 9 D p P 1 V O M G k 2 U 0 Z L 8 i m M D K i r v X g s a N c F D t T Z 1 U Q 5 Q w u / Y m b n y r S K o U v O N e T j B 7 V k 7 e w J M 6 Z s z B v M 5 L d 4 O D F k U A A A A K W m 3 O 0 4 u B g 4 C 9 g q V b h E Q 4 i y R 3 m c = < / 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884C8C-B2E3-4AF3-BB63-83A2381A5D4B}"/>
</file>

<file path=customXml/itemProps2.xml><?xml version="1.0" encoding="utf-8"?>
<ds:datastoreItem xmlns:ds="http://schemas.openxmlformats.org/officeDocument/2006/customXml" ds:itemID="{6E983FDC-D6D6-40E7-97BF-8E8E9361A47D}">
  <ds:schemaRefs>
    <ds:schemaRef ds:uri="http://schemas.microsoft.com/DataMashup"/>
  </ds:schemaRefs>
</ds:datastoreItem>
</file>

<file path=customXml/itemProps3.xml><?xml version="1.0" encoding="utf-8"?>
<ds:datastoreItem xmlns:ds="http://schemas.openxmlformats.org/officeDocument/2006/customXml" ds:itemID="{A8FEF141-4E4A-462C-ABBF-EECB11D5EC05}">
  <ds:schemaRefs>
    <ds:schemaRef ds:uri="http://schemas.microsoft.com/office/2006/metadata/properties"/>
    <ds:schemaRef ds:uri="http://schemas.microsoft.com/office/infopath/2007/PartnerControls"/>
    <ds:schemaRef ds:uri="c6ff9726-e44f-4e6d-8990-b2c138783626"/>
  </ds:schemaRefs>
</ds:datastoreItem>
</file>

<file path=customXml/itemProps4.xml><?xml version="1.0" encoding="utf-8"?>
<ds:datastoreItem xmlns:ds="http://schemas.openxmlformats.org/officeDocument/2006/customXml" ds:itemID="{D73FC7C8-1DC9-4C45-8EBE-E585D7E745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Table A-Staffing</vt:lpstr>
      <vt:lpstr>Table B-IAC</vt:lpstr>
      <vt:lpstr>Table C-Partners</vt:lpstr>
      <vt:lpstr>Table D-Plan</vt:lpstr>
      <vt:lpstr>Table E-Budget</vt:lpstr>
      <vt:lpstr>'Table E-Budget'!Print_Area</vt:lpstr>
      <vt:lpstr>'Table A-Staffing'!Print_Titles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Eatmon, Robert (FHWA)</dc:creator>
  <cp:keywords/>
  <dc:description/>
  <cp:lastModifiedBy>Judith de Vastey</cp:lastModifiedBy>
  <cp:revision/>
  <dcterms:created xsi:type="dcterms:W3CDTF">2021-07-08T14:44:51Z</dcterms:created>
  <dcterms:modified xsi:type="dcterms:W3CDTF">2022-09-11T17:56:38Z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0x010100A0E2EBEF787E8A4D87B13EC5DAA01939</vt:lpwstr>
  </property>
</Properties>
</file>